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codeName="ThisWorkbook" defaultThemeVersion="166925"/>
  <mc:AlternateContent xmlns:mc="http://schemas.openxmlformats.org/markup-compatibility/2006">
    <mc:Choice Requires="x15">
      <x15ac:absPath xmlns:x15ac="http://schemas.microsoft.com/office/spreadsheetml/2010/11/ac" url="\\10.16.5.223\Group011_2F\ﾌ. 複写機契約関係\★R4　大阪府立病院機構における複写サービス（単価契約）\２　入札資料\入札資料一式（複写サービス）\"/>
    </mc:Choice>
  </mc:AlternateContent>
  <xr:revisionPtr revIDLastSave="0" documentId="13_ncr:1_{78F434CD-E603-4C8E-99F1-AF85E00D7698}" xr6:coauthVersionLast="36" xr6:coauthVersionMax="47" xr10:uidLastSave="{00000000-0000-0000-0000-000000000000}"/>
  <bookViews>
    <workbookView xWindow="0" yWindow="0" windowWidth="15255" windowHeight="6645" activeTab="2" xr2:uid="{64D10AE1-8498-4488-A589-98DDB8F1F4E7}"/>
  </bookViews>
  <sheets>
    <sheet name="機種別仕様一覧表" sheetId="30" r:id="rId1"/>
    <sheet name="複合機設置場所等" sheetId="32" r:id="rId2"/>
    <sheet name="令和３年度実績 " sheetId="27" r:id="rId3"/>
  </sheets>
  <definedNames>
    <definedName name="_xlnm._FilterDatabase" localSheetId="1" hidden="1">複合機設置場所等!$A$2:$Y$58</definedName>
    <definedName name="_xlnm._FilterDatabase" localSheetId="2" hidden="1">'令和３年度実績 '!$A$2:$G$2</definedName>
    <definedName name="_xlnm.Print_Area" localSheetId="0">機種別仕様一覧表!$A$1:$I$48</definedName>
    <definedName name="_xlnm.Print_Area" localSheetId="1">複合機設置場所等!$A$1:$Y$61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5" i="27" l="1"/>
  <c r="G76" i="27"/>
  <c r="K58" i="32" l="1"/>
  <c r="M58" i="32" s="1"/>
  <c r="Q58" i="32" s="1"/>
  <c r="H58" i="32"/>
  <c r="K57" i="32"/>
  <c r="M57" i="32" s="1"/>
  <c r="Q57" i="32" s="1"/>
  <c r="H57" i="32"/>
  <c r="K56" i="32"/>
  <c r="M56" i="32" s="1"/>
  <c r="Q56" i="32" s="1"/>
  <c r="H56" i="32"/>
  <c r="K55" i="32"/>
  <c r="M55" i="32" s="1"/>
  <c r="Q55" i="32" s="1"/>
  <c r="H55" i="32"/>
  <c r="K54" i="32"/>
  <c r="M54" i="32" s="1"/>
  <c r="Q54" i="32" s="1"/>
  <c r="H54" i="32"/>
  <c r="K53" i="32"/>
  <c r="M53" i="32" s="1"/>
  <c r="Q53" i="32" s="1"/>
  <c r="I53" i="32"/>
  <c r="H53" i="32"/>
  <c r="K52" i="32"/>
  <c r="M52" i="32" s="1"/>
  <c r="Q52" i="32" s="1"/>
  <c r="H52" i="32"/>
  <c r="K51" i="32"/>
  <c r="M51" i="32" s="1"/>
  <c r="Q51" i="32" s="1"/>
  <c r="H51" i="32"/>
  <c r="K50" i="32"/>
  <c r="M50" i="32" s="1"/>
  <c r="Q50" i="32" s="1"/>
  <c r="H50" i="32"/>
  <c r="K49" i="32"/>
  <c r="M49" i="32" s="1"/>
  <c r="Q49" i="32" s="1"/>
  <c r="H49" i="32"/>
  <c r="K48" i="32"/>
  <c r="M48" i="32" s="1"/>
  <c r="Q48" i="32" s="1"/>
  <c r="H48" i="32"/>
  <c r="K47" i="32"/>
  <c r="M47" i="32" s="1"/>
  <c r="Q47" i="32" s="1"/>
  <c r="H47" i="32"/>
  <c r="K46" i="32"/>
  <c r="M46" i="32" s="1"/>
  <c r="Q46" i="32" s="1"/>
  <c r="H46" i="32"/>
  <c r="K45" i="32"/>
  <c r="M45" i="32" s="1"/>
  <c r="Q45" i="32" s="1"/>
  <c r="H45" i="32"/>
  <c r="K44" i="32"/>
  <c r="M44" i="32" s="1"/>
  <c r="Q44" i="32" s="1"/>
  <c r="H44" i="32"/>
  <c r="K43" i="32"/>
  <c r="M43" i="32" s="1"/>
  <c r="Q43" i="32" s="1"/>
  <c r="H43" i="32"/>
  <c r="K42" i="32"/>
  <c r="M42" i="32" s="1"/>
  <c r="Q42" i="32" s="1"/>
  <c r="H42" i="32"/>
  <c r="K41" i="32"/>
  <c r="M41" i="32" s="1"/>
  <c r="Q41" i="32" s="1"/>
  <c r="H41" i="32"/>
  <c r="M40" i="32"/>
  <c r="Q40" i="32" s="1"/>
  <c r="H40" i="32"/>
  <c r="K36" i="32"/>
  <c r="G43" i="27"/>
  <c r="G41" i="27"/>
  <c r="K39" i="32" l="1"/>
  <c r="M39" i="32" s="1"/>
  <c r="Q39" i="32" s="1"/>
  <c r="I39" i="32"/>
  <c r="H39" i="32"/>
  <c r="K38" i="32"/>
  <c r="M38" i="32" s="1"/>
  <c r="Q38" i="32" s="1"/>
  <c r="H38" i="32"/>
  <c r="K37" i="32"/>
  <c r="M37" i="32" s="1"/>
  <c r="Q37" i="32" s="1"/>
  <c r="H37" i="32"/>
  <c r="M36" i="32"/>
  <c r="Q36" i="32" s="1"/>
  <c r="H36" i="32"/>
  <c r="K35" i="32"/>
  <c r="M35" i="32" s="1"/>
  <c r="Q35" i="32" s="1"/>
  <c r="I35" i="32"/>
  <c r="H35" i="32"/>
  <c r="K34" i="32"/>
  <c r="M34" i="32" s="1"/>
  <c r="Q34" i="32" s="1"/>
  <c r="H34" i="32"/>
  <c r="K33" i="32"/>
  <c r="M33" i="32" s="1"/>
  <c r="Q33" i="32" s="1"/>
  <c r="H33" i="32"/>
  <c r="K32" i="32"/>
  <c r="M32" i="32" s="1"/>
  <c r="Q32" i="32" s="1"/>
  <c r="H32" i="32"/>
  <c r="K31" i="32"/>
  <c r="M31" i="32" s="1"/>
  <c r="Q31" i="32" s="1"/>
  <c r="H31" i="32"/>
  <c r="K30" i="32"/>
  <c r="M30" i="32" s="1"/>
  <c r="Q30" i="32" s="1"/>
  <c r="H30" i="32"/>
  <c r="K29" i="32"/>
  <c r="M29" i="32" s="1"/>
  <c r="Q29" i="32" s="1"/>
  <c r="I29" i="32"/>
  <c r="H29" i="32"/>
  <c r="K28" i="32"/>
  <c r="M28" i="32" s="1"/>
  <c r="Q28" i="32" s="1"/>
  <c r="H28" i="32"/>
  <c r="K27" i="32"/>
  <c r="M27" i="32" s="1"/>
  <c r="Q27" i="32" s="1"/>
  <c r="I27" i="32"/>
  <c r="H27" i="32"/>
  <c r="K26" i="32"/>
  <c r="M26" i="32" s="1"/>
  <c r="Q26" i="32" s="1"/>
  <c r="I26" i="32"/>
  <c r="H26" i="32"/>
  <c r="K25" i="32"/>
  <c r="M25" i="32" s="1"/>
  <c r="Q25" i="32" s="1"/>
  <c r="I25" i="32"/>
  <c r="H25" i="32"/>
  <c r="K24" i="32"/>
  <c r="M24" i="32" s="1"/>
  <c r="Q24" i="32" s="1"/>
  <c r="H24" i="32"/>
  <c r="K23" i="32"/>
  <c r="M23" i="32" s="1"/>
  <c r="Q23" i="32" s="1"/>
  <c r="I23" i="32"/>
  <c r="H23" i="32"/>
  <c r="K22" i="32"/>
  <c r="M22" i="32" s="1"/>
  <c r="Q22" i="32" s="1"/>
  <c r="I22" i="32"/>
  <c r="H22" i="32"/>
  <c r="K21" i="32"/>
  <c r="M21" i="32" s="1"/>
  <c r="Q21" i="32" s="1"/>
  <c r="I21" i="32"/>
  <c r="H21" i="32"/>
  <c r="K20" i="32"/>
  <c r="M20" i="32" s="1"/>
  <c r="Q20" i="32" s="1"/>
  <c r="I20" i="32"/>
  <c r="H20" i="32"/>
  <c r="K19" i="32"/>
  <c r="M19" i="32" s="1"/>
  <c r="Q19" i="32" s="1"/>
  <c r="H19" i="32"/>
  <c r="K18" i="32"/>
  <c r="M18" i="32" s="1"/>
  <c r="Q18" i="32" s="1"/>
  <c r="H18" i="32"/>
  <c r="K17" i="32"/>
  <c r="M17" i="32" s="1"/>
  <c r="Q17" i="32" s="1"/>
  <c r="H17" i="32"/>
  <c r="K16" i="32"/>
  <c r="M16" i="32" s="1"/>
  <c r="Q16" i="32" s="1"/>
  <c r="I16" i="32"/>
  <c r="H16" i="32"/>
  <c r="K15" i="32"/>
  <c r="M15" i="32" s="1"/>
  <c r="Q15" i="32" s="1"/>
  <c r="H15" i="32"/>
  <c r="K14" i="32"/>
  <c r="M14" i="32" s="1"/>
  <c r="Q14" i="32" s="1"/>
  <c r="H14" i="32"/>
  <c r="K13" i="32"/>
  <c r="M13" i="32" s="1"/>
  <c r="Q13" i="32" s="1"/>
  <c r="H13" i="32"/>
  <c r="K12" i="32"/>
  <c r="M12" i="32" s="1"/>
  <c r="Q12" i="32" s="1"/>
  <c r="H12" i="32"/>
  <c r="K11" i="32"/>
  <c r="M11" i="32" s="1"/>
  <c r="Q11" i="32" s="1"/>
  <c r="I11" i="32"/>
  <c r="H11" i="32"/>
  <c r="K10" i="32"/>
  <c r="M10" i="32" s="1"/>
  <c r="Q10" i="32" s="1"/>
  <c r="I10" i="32"/>
  <c r="H10" i="32"/>
  <c r="K9" i="32"/>
  <c r="M9" i="32" s="1"/>
  <c r="Q9" i="32" s="1"/>
  <c r="I9" i="32"/>
  <c r="H9" i="32"/>
  <c r="K8" i="32"/>
  <c r="M8" i="32" s="1"/>
  <c r="Q8" i="32" s="1"/>
  <c r="I8" i="32"/>
  <c r="H8" i="32"/>
  <c r="K7" i="32"/>
  <c r="M7" i="32" s="1"/>
  <c r="Q7" i="32" s="1"/>
  <c r="H7" i="32"/>
  <c r="K6" i="32"/>
  <c r="M6" i="32" s="1"/>
  <c r="Q6" i="32" s="1"/>
  <c r="H6" i="32"/>
  <c r="K5" i="32"/>
  <c r="M5" i="32" s="1"/>
  <c r="Q5" i="32" s="1"/>
  <c r="H5" i="32"/>
  <c r="K4" i="32"/>
  <c r="M4" i="32" s="1"/>
  <c r="Q4" i="32" s="1"/>
  <c r="H4" i="32"/>
  <c r="K3" i="32"/>
  <c r="M3" i="32" s="1"/>
  <c r="Q3" i="32" s="1"/>
  <c r="I3" i="32"/>
  <c r="H3" i="32"/>
  <c r="H59" i="32" l="1"/>
  <c r="I59" i="32"/>
  <c r="G52" i="27"/>
  <c r="G50" i="27"/>
  <c r="G3" i="27"/>
  <c r="G37" i="27"/>
  <c r="G39" i="27"/>
  <c r="G42" i="27"/>
  <c r="G45" i="27"/>
  <c r="G48" i="27"/>
  <c r="G49" i="27"/>
  <c r="G5" i="27" l="1"/>
  <c r="G73" i="27" l="1"/>
  <c r="G74" i="27"/>
  <c r="G26" i="27" l="1"/>
  <c r="G21" i="27"/>
  <c r="G15" i="27"/>
  <c r="G13" i="27"/>
  <c r="G55" i="27"/>
  <c r="G57" i="27"/>
  <c r="G72" i="27"/>
  <c r="G70" i="27"/>
  <c r="G69" i="27"/>
  <c r="G68" i="27"/>
  <c r="G67" i="27"/>
  <c r="G66" i="27"/>
  <c r="G65" i="27"/>
  <c r="G64" i="27"/>
  <c r="G63" i="27"/>
  <c r="G62" i="27"/>
  <c r="G61" i="27"/>
  <c r="G60" i="27"/>
  <c r="G59" i="27"/>
  <c r="G58" i="27"/>
  <c r="G54" i="27"/>
  <c r="G53" i="27"/>
  <c r="G47" i="27"/>
  <c r="G46" i="27"/>
  <c r="G35" i="27"/>
  <c r="G34" i="27"/>
  <c r="G32" i="27"/>
  <c r="G30" i="27"/>
  <c r="G28" i="27"/>
  <c r="G25" i="27"/>
  <c r="G24" i="27"/>
  <c r="G23" i="27"/>
  <c r="G20" i="27"/>
  <c r="G19" i="27"/>
  <c r="G18" i="27"/>
  <c r="G17" i="27"/>
  <c r="G11" i="27"/>
  <c r="G9" i="27"/>
  <c r="G8" i="27"/>
  <c r="G7" i="27"/>
  <c r="G6" i="27"/>
</calcChain>
</file>

<file path=xl/sharedStrings.xml><?xml version="1.0" encoding="utf-8"?>
<sst xmlns="http://schemas.openxmlformats.org/spreadsheetml/2006/main" count="1182" uniqueCount="342">
  <si>
    <t>管理診療棟２階</t>
  </si>
  <si>
    <t>管理診療棟１階</t>
  </si>
  <si>
    <t>管理診療棟地下</t>
  </si>
  <si>
    <t>病棟６階</t>
  </si>
  <si>
    <t>病棟３階</t>
  </si>
  <si>
    <t>階数</t>
    <rPh sb="0" eb="2">
      <t>カイスウ</t>
    </rPh>
    <phoneticPr fontId="1"/>
  </si>
  <si>
    <t>事務室</t>
    <phoneticPr fontId="3"/>
  </si>
  <si>
    <t>看護部</t>
    <rPh sb="0" eb="2">
      <t>カンゴ</t>
    </rPh>
    <rPh sb="2" eb="3">
      <t>ブ</t>
    </rPh>
    <phoneticPr fontId="3"/>
  </si>
  <si>
    <t>医　事</t>
  </si>
  <si>
    <t>デイケア</t>
    <phoneticPr fontId="3"/>
  </si>
  <si>
    <t>医療観察</t>
  </si>
  <si>
    <t>地域連携推進室</t>
  </si>
  <si>
    <t>医　局</t>
  </si>
  <si>
    <t>本館棟3階</t>
    <rPh sb="0" eb="3">
      <t>ホンカントウ</t>
    </rPh>
    <rPh sb="4" eb="5">
      <t>カイ</t>
    </rPh>
    <phoneticPr fontId="1"/>
  </si>
  <si>
    <t>本館棟1階</t>
    <rPh sb="0" eb="3">
      <t>ホンカントウ</t>
    </rPh>
    <rPh sb="4" eb="5">
      <t>カイ</t>
    </rPh>
    <phoneticPr fontId="1"/>
  </si>
  <si>
    <t>本館棟2階</t>
    <rPh sb="0" eb="3">
      <t>ホンカントウ</t>
    </rPh>
    <rPh sb="4" eb="5">
      <t>カイ</t>
    </rPh>
    <phoneticPr fontId="1"/>
  </si>
  <si>
    <t>医療観察法病棟
2階執務室</t>
    <rPh sb="4" eb="5">
      <t>ホウ</t>
    </rPh>
    <rPh sb="5" eb="7">
      <t>ビョウトウ</t>
    </rPh>
    <rPh sb="9" eb="10">
      <t>カイ</t>
    </rPh>
    <rPh sb="10" eb="13">
      <t>シツムシツ</t>
    </rPh>
    <phoneticPr fontId="1"/>
  </si>
  <si>
    <t>図書室</t>
    <rPh sb="0" eb="3">
      <t>トショシツ</t>
    </rPh>
    <phoneticPr fontId="1"/>
  </si>
  <si>
    <t>医事</t>
    <rPh sb="0" eb="2">
      <t>イジ</t>
    </rPh>
    <phoneticPr fontId="1"/>
  </si>
  <si>
    <t>HLA</t>
    <phoneticPr fontId="1"/>
  </si>
  <si>
    <t>リハビリ</t>
    <phoneticPr fontId="1"/>
  </si>
  <si>
    <t>栄養管理</t>
    <rPh sb="0" eb="2">
      <t>エイヨウ</t>
    </rPh>
    <rPh sb="2" eb="4">
      <t>カンリ</t>
    </rPh>
    <phoneticPr fontId="1"/>
  </si>
  <si>
    <t>薬局</t>
    <rPh sb="0" eb="2">
      <t>ヤッキョク</t>
    </rPh>
    <phoneticPr fontId="1"/>
  </si>
  <si>
    <t>施設</t>
    <rPh sb="0" eb="2">
      <t>シセツ</t>
    </rPh>
    <phoneticPr fontId="1"/>
  </si>
  <si>
    <t>診療情報</t>
    <rPh sb="0" eb="2">
      <t>シンリョウ</t>
    </rPh>
    <rPh sb="2" eb="4">
      <t>ジョウホウ</t>
    </rPh>
    <phoneticPr fontId="1"/>
  </si>
  <si>
    <t>人事</t>
    <rPh sb="0" eb="2">
      <t>ジンジ</t>
    </rPh>
    <phoneticPr fontId="1"/>
  </si>
  <si>
    <t>印刷室</t>
    <rPh sb="0" eb="2">
      <t>インサツ</t>
    </rPh>
    <rPh sb="2" eb="3">
      <t>シツ</t>
    </rPh>
    <phoneticPr fontId="1"/>
  </si>
  <si>
    <t>地域医療</t>
    <rPh sb="0" eb="2">
      <t>チイキ</t>
    </rPh>
    <rPh sb="2" eb="4">
      <t>イリョウ</t>
    </rPh>
    <phoneticPr fontId="1"/>
  </si>
  <si>
    <t>入院受付</t>
    <rPh sb="0" eb="2">
      <t>ニュウイン</t>
    </rPh>
    <rPh sb="2" eb="4">
      <t>ウケツケ</t>
    </rPh>
    <phoneticPr fontId="1"/>
  </si>
  <si>
    <t>地域連携予約</t>
    <rPh sb="0" eb="2">
      <t>チイキ</t>
    </rPh>
    <rPh sb="2" eb="4">
      <t>レンケイ</t>
    </rPh>
    <rPh sb="4" eb="6">
      <t>ヨヤク</t>
    </rPh>
    <phoneticPr fontId="1"/>
  </si>
  <si>
    <t>臨床研究C</t>
    <rPh sb="0" eb="2">
      <t>リンショウ</t>
    </rPh>
    <rPh sb="2" eb="4">
      <t>ケンキュウ</t>
    </rPh>
    <phoneticPr fontId="1"/>
  </si>
  <si>
    <t>救急初期診療C</t>
    <rPh sb="0" eb="2">
      <t>キュウキュウ</t>
    </rPh>
    <rPh sb="2" eb="4">
      <t>ショキ</t>
    </rPh>
    <rPh sb="4" eb="6">
      <t>シンリョウ</t>
    </rPh>
    <phoneticPr fontId="1"/>
  </si>
  <si>
    <t>救急診療科</t>
    <rPh sb="0" eb="2">
      <t>キュウキュウ</t>
    </rPh>
    <rPh sb="2" eb="4">
      <t>シンリョウ</t>
    </rPh>
    <rPh sb="4" eb="5">
      <t>カ</t>
    </rPh>
    <phoneticPr fontId="1"/>
  </si>
  <si>
    <t>透析室</t>
    <rPh sb="0" eb="2">
      <t>トウセキ</t>
    </rPh>
    <rPh sb="2" eb="3">
      <t>シツ</t>
    </rPh>
    <phoneticPr fontId="1"/>
  </si>
  <si>
    <t>難病医療情報C</t>
    <rPh sb="0" eb="2">
      <t>ナンビョウ</t>
    </rPh>
    <rPh sb="2" eb="4">
      <t>イリョウ</t>
    </rPh>
    <rPh sb="4" eb="6">
      <t>ジョウホウ</t>
    </rPh>
    <phoneticPr fontId="1"/>
  </si>
  <si>
    <t>地域医療連携室</t>
    <rPh sb="0" eb="2">
      <t>チイキ</t>
    </rPh>
    <rPh sb="2" eb="4">
      <t>イリョウ</t>
    </rPh>
    <rPh sb="4" eb="6">
      <t>レンケイ</t>
    </rPh>
    <rPh sb="6" eb="7">
      <t>シツ</t>
    </rPh>
    <phoneticPr fontId="1"/>
  </si>
  <si>
    <t>事務局（総務）①</t>
    <rPh sb="0" eb="3">
      <t>ジムキョク</t>
    </rPh>
    <rPh sb="4" eb="6">
      <t>ソウム</t>
    </rPh>
    <phoneticPr fontId="1"/>
  </si>
  <si>
    <t>事務局（総務）②</t>
    <rPh sb="0" eb="3">
      <t>ジムキョク</t>
    </rPh>
    <rPh sb="4" eb="6">
      <t>ソウム</t>
    </rPh>
    <phoneticPr fontId="1"/>
  </si>
  <si>
    <t>事務局（施設保全）③</t>
    <rPh sb="0" eb="3">
      <t>ジムキョク</t>
    </rPh>
    <rPh sb="4" eb="8">
      <t>シセツホゼン</t>
    </rPh>
    <phoneticPr fontId="1"/>
  </si>
  <si>
    <t>事務局④（FAX)</t>
    <rPh sb="0" eb="3">
      <t>ジムキョク</t>
    </rPh>
    <phoneticPr fontId="1"/>
  </si>
  <si>
    <t>情報企画</t>
    <rPh sb="0" eb="4">
      <t>ジョウホウキカク</t>
    </rPh>
    <phoneticPr fontId="1"/>
  </si>
  <si>
    <t>医事事務室①</t>
    <rPh sb="0" eb="5">
      <t>イジジムシツ</t>
    </rPh>
    <phoneticPr fontId="1"/>
  </si>
  <si>
    <t>医事事務室②</t>
    <rPh sb="0" eb="5">
      <t>イジジムシツ</t>
    </rPh>
    <phoneticPr fontId="1"/>
  </si>
  <si>
    <t>地域医療連携室①</t>
    <rPh sb="0" eb="7">
      <t>チイキイリョウレンケイシツ</t>
    </rPh>
    <phoneticPr fontId="1"/>
  </si>
  <si>
    <t>地域医療連携室②</t>
    <rPh sb="0" eb="7">
      <t>チイキイリョウレンケイシツ</t>
    </rPh>
    <phoneticPr fontId="1"/>
  </si>
  <si>
    <t>呼吸器内科</t>
    <rPh sb="0" eb="5">
      <t>コキュウキナイカ</t>
    </rPh>
    <phoneticPr fontId="1"/>
  </si>
  <si>
    <t>治験事務室</t>
    <rPh sb="0" eb="5">
      <t>チケンジムシツ</t>
    </rPh>
    <phoneticPr fontId="1"/>
  </si>
  <si>
    <t>医局（閲覧室）</t>
    <rPh sb="0" eb="2">
      <t>イキョク</t>
    </rPh>
    <rPh sb="3" eb="6">
      <t>エツランシツ</t>
    </rPh>
    <phoneticPr fontId="1"/>
  </si>
  <si>
    <t>医局（談話室）</t>
    <rPh sb="0" eb="2">
      <t>イキョク</t>
    </rPh>
    <rPh sb="3" eb="6">
      <t>ダンワシツ</t>
    </rPh>
    <phoneticPr fontId="1"/>
  </si>
  <si>
    <t>看護部</t>
    <rPh sb="0" eb="3">
      <t>カンゴブ</t>
    </rPh>
    <phoneticPr fontId="1"/>
  </si>
  <si>
    <t>は1</t>
    <phoneticPr fontId="1"/>
  </si>
  <si>
    <t>は2</t>
  </si>
  <si>
    <t>は3</t>
  </si>
  <si>
    <t>は4</t>
  </si>
  <si>
    <t>は5</t>
  </si>
  <si>
    <t>は6</t>
  </si>
  <si>
    <t>は7</t>
  </si>
  <si>
    <t>は8</t>
  </si>
  <si>
    <t>は9</t>
  </si>
  <si>
    <t>は10</t>
  </si>
  <si>
    <t>は11</t>
  </si>
  <si>
    <t>は12</t>
  </si>
  <si>
    <t>は13</t>
  </si>
  <si>
    <t>は14</t>
  </si>
  <si>
    <t>は15</t>
  </si>
  <si>
    <t>センター番号</t>
    <rPh sb="4" eb="6">
      <t>バンゴウ</t>
    </rPh>
    <phoneticPr fontId="1"/>
  </si>
  <si>
    <t>急1</t>
    <rPh sb="0" eb="1">
      <t>キュウ</t>
    </rPh>
    <phoneticPr fontId="1"/>
  </si>
  <si>
    <t>急2</t>
    <rPh sb="0" eb="1">
      <t>キュウ</t>
    </rPh>
    <phoneticPr fontId="1"/>
  </si>
  <si>
    <t>急3</t>
    <rPh sb="0" eb="1">
      <t>キュウ</t>
    </rPh>
    <phoneticPr fontId="1"/>
  </si>
  <si>
    <t>急4</t>
    <rPh sb="0" eb="1">
      <t>キュウ</t>
    </rPh>
    <phoneticPr fontId="1"/>
  </si>
  <si>
    <t>急5</t>
    <rPh sb="0" eb="1">
      <t>キュウ</t>
    </rPh>
    <phoneticPr fontId="1"/>
  </si>
  <si>
    <t>急6</t>
    <rPh sb="0" eb="1">
      <t>キュウ</t>
    </rPh>
    <phoneticPr fontId="1"/>
  </si>
  <si>
    <t>急7</t>
    <rPh sb="0" eb="1">
      <t>キュウ</t>
    </rPh>
    <phoneticPr fontId="1"/>
  </si>
  <si>
    <t>急8</t>
    <rPh sb="0" eb="1">
      <t>キュウ</t>
    </rPh>
    <phoneticPr fontId="1"/>
  </si>
  <si>
    <t>急9</t>
    <rPh sb="0" eb="1">
      <t>キュウ</t>
    </rPh>
    <phoneticPr fontId="1"/>
  </si>
  <si>
    <t>急10</t>
    <rPh sb="0" eb="1">
      <t>キュウ</t>
    </rPh>
    <phoneticPr fontId="1"/>
  </si>
  <si>
    <t>急11</t>
    <rPh sb="0" eb="1">
      <t>キュウ</t>
    </rPh>
    <phoneticPr fontId="1"/>
  </si>
  <si>
    <t>急12</t>
    <rPh sb="0" eb="1">
      <t>キュウ</t>
    </rPh>
    <phoneticPr fontId="1"/>
  </si>
  <si>
    <t>急13</t>
    <rPh sb="0" eb="1">
      <t>キュウ</t>
    </rPh>
    <phoneticPr fontId="1"/>
  </si>
  <si>
    <t>急14</t>
    <rPh sb="0" eb="1">
      <t>キュウ</t>
    </rPh>
    <phoneticPr fontId="1"/>
  </si>
  <si>
    <t>急15</t>
    <rPh sb="0" eb="1">
      <t>キュウ</t>
    </rPh>
    <phoneticPr fontId="1"/>
  </si>
  <si>
    <t>急16</t>
    <rPh sb="0" eb="1">
      <t>キュウ</t>
    </rPh>
    <phoneticPr fontId="1"/>
  </si>
  <si>
    <t>急17</t>
    <rPh sb="0" eb="1">
      <t>キュウ</t>
    </rPh>
    <phoneticPr fontId="1"/>
  </si>
  <si>
    <t>急18</t>
    <rPh sb="0" eb="1">
      <t>キュウ</t>
    </rPh>
    <phoneticPr fontId="1"/>
  </si>
  <si>
    <t>急19</t>
    <rPh sb="0" eb="1">
      <t>キュウ</t>
    </rPh>
    <phoneticPr fontId="1"/>
  </si>
  <si>
    <t>急20</t>
    <rPh sb="0" eb="1">
      <t>キュウ</t>
    </rPh>
    <phoneticPr fontId="1"/>
  </si>
  <si>
    <t>急21</t>
    <rPh sb="0" eb="1">
      <t>キュウ</t>
    </rPh>
    <phoneticPr fontId="1"/>
  </si>
  <si>
    <t>精1</t>
    <rPh sb="0" eb="1">
      <t>セイ</t>
    </rPh>
    <phoneticPr fontId="1"/>
  </si>
  <si>
    <t>精2</t>
    <rPh sb="0" eb="1">
      <t>セイ</t>
    </rPh>
    <phoneticPr fontId="1"/>
  </si>
  <si>
    <t>精3</t>
    <rPh sb="0" eb="1">
      <t>セイ</t>
    </rPh>
    <phoneticPr fontId="1"/>
  </si>
  <si>
    <t>精4</t>
    <rPh sb="0" eb="1">
      <t>セイ</t>
    </rPh>
    <phoneticPr fontId="1"/>
  </si>
  <si>
    <t>精5</t>
    <rPh sb="0" eb="1">
      <t>セイ</t>
    </rPh>
    <phoneticPr fontId="1"/>
  </si>
  <si>
    <t>精6</t>
    <rPh sb="0" eb="1">
      <t>セイ</t>
    </rPh>
    <phoneticPr fontId="1"/>
  </si>
  <si>
    <t>精7</t>
    <rPh sb="0" eb="1">
      <t>セイ</t>
    </rPh>
    <phoneticPr fontId="1"/>
  </si>
  <si>
    <t>センター別番号</t>
    <rPh sb="4" eb="7">
      <t>ベツバンゴウ</t>
    </rPh>
    <phoneticPr fontId="1"/>
  </si>
  <si>
    <t>受付</t>
    <rPh sb="0" eb="2">
      <t>ウケツケ</t>
    </rPh>
    <phoneticPr fontId="3"/>
  </si>
  <si>
    <t>患者支援センター①</t>
    <rPh sb="0" eb="4">
      <t>カンジャシエン</t>
    </rPh>
    <phoneticPr fontId="1"/>
  </si>
  <si>
    <t>医事グループ</t>
    <rPh sb="0" eb="2">
      <t>イジ</t>
    </rPh>
    <phoneticPr fontId="1"/>
  </si>
  <si>
    <t>栄養管理室</t>
    <rPh sb="0" eb="5">
      <t>エイヨウカンリシツ</t>
    </rPh>
    <phoneticPr fontId="1"/>
  </si>
  <si>
    <t>所員室</t>
    <rPh sb="0" eb="2">
      <t>ショイン</t>
    </rPh>
    <rPh sb="2" eb="3">
      <t>シツ</t>
    </rPh>
    <phoneticPr fontId="1"/>
  </si>
  <si>
    <t>研究棟２階</t>
    <rPh sb="0" eb="3">
      <t>ケンキュウトウ</t>
    </rPh>
    <rPh sb="4" eb="5">
      <t>カイ</t>
    </rPh>
    <phoneticPr fontId="1"/>
  </si>
  <si>
    <t>病院棟地階</t>
    <rPh sb="0" eb="2">
      <t>ビョウイン</t>
    </rPh>
    <rPh sb="2" eb="3">
      <t>トウ</t>
    </rPh>
    <rPh sb="3" eb="5">
      <t>チカイ</t>
    </rPh>
    <phoneticPr fontId="1"/>
  </si>
  <si>
    <t>病院棟１階</t>
    <rPh sb="0" eb="2">
      <t>ビョウイン</t>
    </rPh>
    <rPh sb="2" eb="3">
      <t>トウ</t>
    </rPh>
    <rPh sb="4" eb="5">
      <t>カイ</t>
    </rPh>
    <phoneticPr fontId="1"/>
  </si>
  <si>
    <t>病院棟２階</t>
    <rPh sb="0" eb="2">
      <t>ビョウイン</t>
    </rPh>
    <rPh sb="2" eb="3">
      <t>トウ</t>
    </rPh>
    <rPh sb="4" eb="5">
      <t>カイ</t>
    </rPh>
    <phoneticPr fontId="1"/>
  </si>
  <si>
    <t>母子１</t>
    <rPh sb="0" eb="2">
      <t>ボシ</t>
    </rPh>
    <phoneticPr fontId="1"/>
  </si>
  <si>
    <t>母子２</t>
    <rPh sb="0" eb="2">
      <t>ボシ</t>
    </rPh>
    <phoneticPr fontId="1"/>
  </si>
  <si>
    <t>母子３</t>
    <rPh sb="0" eb="2">
      <t>ボシ</t>
    </rPh>
    <phoneticPr fontId="1"/>
  </si>
  <si>
    <t>母子４</t>
    <rPh sb="0" eb="2">
      <t>ボシ</t>
    </rPh>
    <phoneticPr fontId="1"/>
  </si>
  <si>
    <t>母子５</t>
    <rPh sb="0" eb="2">
      <t>ボシ</t>
    </rPh>
    <phoneticPr fontId="1"/>
  </si>
  <si>
    <t>母子６</t>
    <rPh sb="0" eb="2">
      <t>ボシ</t>
    </rPh>
    <phoneticPr fontId="1"/>
  </si>
  <si>
    <t>母子７</t>
    <rPh sb="0" eb="2">
      <t>ボシ</t>
    </rPh>
    <phoneticPr fontId="1"/>
  </si>
  <si>
    <t>母子８</t>
    <rPh sb="0" eb="2">
      <t>ボシ</t>
    </rPh>
    <phoneticPr fontId="1"/>
  </si>
  <si>
    <t>母子９</t>
    <rPh sb="0" eb="2">
      <t>ボシ</t>
    </rPh>
    <phoneticPr fontId="1"/>
  </si>
  <si>
    <t>母子１０</t>
    <rPh sb="0" eb="2">
      <t>ボシ</t>
    </rPh>
    <phoneticPr fontId="1"/>
  </si>
  <si>
    <t>本部事務局①</t>
    <rPh sb="0" eb="5">
      <t>ホンブジムキョク</t>
    </rPh>
    <phoneticPr fontId="1"/>
  </si>
  <si>
    <t>本部事務局②</t>
    <rPh sb="0" eb="5">
      <t>ホンブジムキョク</t>
    </rPh>
    <phoneticPr fontId="1"/>
  </si>
  <si>
    <t>本１</t>
    <rPh sb="0" eb="1">
      <t>ホン</t>
    </rPh>
    <phoneticPr fontId="1"/>
  </si>
  <si>
    <t>本２</t>
    <rPh sb="0" eb="1">
      <t>ホン</t>
    </rPh>
    <phoneticPr fontId="1"/>
  </si>
  <si>
    <t>患者支援センター②</t>
    <rPh sb="0" eb="4">
      <t>カンジャシエン</t>
    </rPh>
    <phoneticPr fontId="1"/>
  </si>
  <si>
    <t>事務局①</t>
    <rPh sb="0" eb="3">
      <t>ジムキョク</t>
    </rPh>
    <phoneticPr fontId="3"/>
  </si>
  <si>
    <t>事務局②</t>
    <rPh sb="0" eb="3">
      <t>ジムキョク</t>
    </rPh>
    <phoneticPr fontId="3"/>
  </si>
  <si>
    <t>現行機種</t>
    <rPh sb="0" eb="4">
      <t>ゲンコウキシュ</t>
    </rPh>
    <phoneticPr fontId="1"/>
  </si>
  <si>
    <t>カラーの枚数</t>
    <rPh sb="4" eb="6">
      <t>マイスウ</t>
    </rPh>
    <phoneticPr fontId="1"/>
  </si>
  <si>
    <t>モノクロの枚数</t>
    <rPh sb="5" eb="7">
      <t>マイスウ</t>
    </rPh>
    <phoneticPr fontId="1"/>
  </si>
  <si>
    <t>６階</t>
    <rPh sb="1" eb="2">
      <t>カイ</t>
    </rPh>
    <phoneticPr fontId="1"/>
  </si>
  <si>
    <t>備考</t>
    <rPh sb="0" eb="2">
      <t>ビコウ</t>
    </rPh>
    <phoneticPr fontId="1"/>
  </si>
  <si>
    <t>R3.4</t>
  </si>
  <si>
    <t>R3.5</t>
  </si>
  <si>
    <t>R3.6</t>
  </si>
  <si>
    <t>R3.7</t>
  </si>
  <si>
    <t>R3.8</t>
  </si>
  <si>
    <t>R3.9</t>
  </si>
  <si>
    <t>R3.10</t>
  </si>
  <si>
    <t>R3.11</t>
  </si>
  <si>
    <t>R3.12</t>
  </si>
  <si>
    <t>R4.1</t>
  </si>
  <si>
    <t>R4.2</t>
  </si>
  <si>
    <t>R4.3</t>
  </si>
  <si>
    <t>本館４階</t>
    <rPh sb="0" eb="2">
      <t>ホンカン</t>
    </rPh>
    <rPh sb="3" eb="4">
      <t>カイ</t>
    </rPh>
    <phoneticPr fontId="1"/>
  </si>
  <si>
    <t>本館１階</t>
    <rPh sb="0" eb="2">
      <t>ホンカン</t>
    </rPh>
    <rPh sb="3" eb="4">
      <t>カイ</t>
    </rPh>
    <phoneticPr fontId="1"/>
  </si>
  <si>
    <t>中央館地下１階</t>
    <rPh sb="0" eb="2">
      <t>チュウオウ</t>
    </rPh>
    <rPh sb="2" eb="3">
      <t>カン</t>
    </rPh>
    <rPh sb="3" eb="5">
      <t>チカ</t>
    </rPh>
    <rPh sb="6" eb="7">
      <t>カイ</t>
    </rPh>
    <phoneticPr fontId="1"/>
  </si>
  <si>
    <t>災害棟１階</t>
    <rPh sb="0" eb="2">
      <t>サイガイ</t>
    </rPh>
    <rPh sb="2" eb="3">
      <t>トウ</t>
    </rPh>
    <rPh sb="4" eb="5">
      <t>カイ</t>
    </rPh>
    <phoneticPr fontId="1"/>
  </si>
  <si>
    <t>本館地下１階</t>
    <rPh sb="0" eb="1">
      <t>ホン</t>
    </rPh>
    <rPh sb="1" eb="2">
      <t>カン</t>
    </rPh>
    <rPh sb="2" eb="4">
      <t>チカ</t>
    </rPh>
    <rPh sb="5" eb="6">
      <t>カイ</t>
    </rPh>
    <phoneticPr fontId="1"/>
  </si>
  <si>
    <t>本館３階</t>
    <rPh sb="0" eb="2">
      <t>ホンカン</t>
    </rPh>
    <rPh sb="3" eb="4">
      <t>カイ</t>
    </rPh>
    <phoneticPr fontId="1"/>
  </si>
  <si>
    <t>本館５階</t>
    <rPh sb="0" eb="2">
      <t>ホンカン</t>
    </rPh>
    <rPh sb="3" eb="4">
      <t>カイ</t>
    </rPh>
    <phoneticPr fontId="1"/>
  </si>
  <si>
    <t>中央館１階</t>
    <rPh sb="0" eb="2">
      <t>チュウオウ</t>
    </rPh>
    <rPh sb="2" eb="3">
      <t>カン</t>
    </rPh>
    <rPh sb="4" eb="5">
      <t>カイ</t>
    </rPh>
    <phoneticPr fontId="1"/>
  </si>
  <si>
    <t>北１号館</t>
    <rPh sb="0" eb="1">
      <t>キタ</t>
    </rPh>
    <rPh sb="2" eb="4">
      <t>ゴウカン</t>
    </rPh>
    <phoneticPr fontId="1"/>
  </si>
  <si>
    <t>DocuCentre-V2060</t>
    <phoneticPr fontId="1"/>
  </si>
  <si>
    <t>DocuCentre-V6080</t>
    <phoneticPr fontId="1"/>
  </si>
  <si>
    <t>DocuCentre-V3070</t>
    <phoneticPr fontId="1"/>
  </si>
  <si>
    <t>DocuCentre-V5080</t>
    <phoneticPr fontId="1"/>
  </si>
  <si>
    <t>DocuCentre-V4070</t>
    <phoneticPr fontId="1"/>
  </si>
  <si>
    <t>DocuCentre-V7080</t>
    <phoneticPr fontId="1"/>
  </si>
  <si>
    <t>DocuCentre-V5575</t>
    <phoneticPr fontId="1"/>
  </si>
  <si>
    <t>Bizhub　C759　</t>
  </si>
  <si>
    <t>Bizhub　C258　</t>
  </si>
  <si>
    <t>Bizhub　C458　</t>
  </si>
  <si>
    <t>Bizhub　C759</t>
    <phoneticPr fontId="1"/>
  </si>
  <si>
    <t>Bizhub　C284</t>
  </si>
  <si>
    <t>Bizhub　758</t>
  </si>
  <si>
    <t>Bizhub　368</t>
  </si>
  <si>
    <t>Bizhub　458</t>
  </si>
  <si>
    <t>Bizhub　C454</t>
  </si>
  <si>
    <t>Bizhub　C458</t>
  </si>
  <si>
    <t>Bizhub　C658</t>
  </si>
  <si>
    <t>Bizhub　C258</t>
  </si>
  <si>
    <t>モノクロ・カラー計</t>
    <rPh sb="8" eb="9">
      <t>ケイ</t>
    </rPh>
    <phoneticPr fontId="1"/>
  </si>
  <si>
    <t>機器カテゴリー</t>
    <rPh sb="0" eb="2">
      <t>キキ</t>
    </rPh>
    <phoneticPr fontId="1"/>
  </si>
  <si>
    <t>高</t>
    <rPh sb="0" eb="1">
      <t>コウ</t>
    </rPh>
    <phoneticPr fontId="1"/>
  </si>
  <si>
    <t>中</t>
    <rPh sb="0" eb="1">
      <t>チュウ</t>
    </rPh>
    <phoneticPr fontId="1"/>
  </si>
  <si>
    <t>低</t>
    <rPh sb="0" eb="1">
      <t>テイ</t>
    </rPh>
    <phoneticPr fontId="1"/>
  </si>
  <si>
    <t>カラー　中速</t>
    <rPh sb="4" eb="5">
      <t>チュウ</t>
    </rPh>
    <rPh sb="5" eb="6">
      <t>ソク</t>
    </rPh>
    <phoneticPr fontId="1"/>
  </si>
  <si>
    <t>カラー　低速</t>
    <rPh sb="5" eb="6">
      <t>ソク</t>
    </rPh>
    <phoneticPr fontId="1"/>
  </si>
  <si>
    <t>カラー　高速</t>
    <rPh sb="4" eb="6">
      <t>コウソク</t>
    </rPh>
    <phoneticPr fontId="1"/>
  </si>
  <si>
    <t>モノクロ　低速</t>
    <rPh sb="5" eb="7">
      <t>テイソク</t>
    </rPh>
    <phoneticPr fontId="1"/>
  </si>
  <si>
    <t>モノクロ　中速</t>
    <rPh sb="5" eb="6">
      <t>ナカ</t>
    </rPh>
    <rPh sb="6" eb="7">
      <t>ソク</t>
    </rPh>
    <phoneticPr fontId="1"/>
  </si>
  <si>
    <t>モノクロ　高速</t>
    <rPh sb="5" eb="7">
      <t>コウソク</t>
    </rPh>
    <phoneticPr fontId="1"/>
  </si>
  <si>
    <t>FAX</t>
  </si>
  <si>
    <t>ﾌｨﾆｯｼｬｰ</t>
    <phoneticPr fontId="1"/>
  </si>
  <si>
    <t>ﾌﾟﾘﾝﾀ</t>
  </si>
  <si>
    <t>ｽｷｬﾅｰ</t>
  </si>
  <si>
    <t>ICカード</t>
    <phoneticPr fontId="1"/>
  </si>
  <si>
    <t>○</t>
  </si>
  <si>
    <t>項目</t>
    <rPh sb="0" eb="2">
      <t>コウモク</t>
    </rPh>
    <phoneticPr fontId="3"/>
  </si>
  <si>
    <t>①　モ　ノ　ク　ロ　高　速　機</t>
    <rPh sb="10" eb="11">
      <t>コウ</t>
    </rPh>
    <rPh sb="12" eb="13">
      <t>ソク</t>
    </rPh>
    <rPh sb="14" eb="15">
      <t>キ</t>
    </rPh>
    <phoneticPr fontId="3"/>
  </si>
  <si>
    <t>②　モ　ノ　ク　ロ　中　速　機</t>
    <rPh sb="12" eb="13">
      <t>ソク</t>
    </rPh>
    <rPh sb="14" eb="15">
      <t>キ</t>
    </rPh>
    <phoneticPr fontId="3"/>
  </si>
  <si>
    <t>③　モ　ノ　ク　ロ　低　速　機</t>
    <rPh sb="10" eb="11">
      <t>テイ</t>
    </rPh>
    <rPh sb="12" eb="13">
      <t>ソク</t>
    </rPh>
    <rPh sb="14" eb="15">
      <t>キ</t>
    </rPh>
    <phoneticPr fontId="3"/>
  </si>
  <si>
    <t>④　カ　ラ　ー　高　速　機　</t>
    <rPh sb="8" eb="9">
      <t>コウ</t>
    </rPh>
    <rPh sb="10" eb="11">
      <t>ソク</t>
    </rPh>
    <rPh sb="12" eb="13">
      <t>キ</t>
    </rPh>
    <phoneticPr fontId="3"/>
  </si>
  <si>
    <t>⑤　カ　ラ　ー　中　速　機</t>
    <rPh sb="8" eb="9">
      <t>ナカ</t>
    </rPh>
    <rPh sb="10" eb="11">
      <t>ソク</t>
    </rPh>
    <rPh sb="12" eb="13">
      <t>キ</t>
    </rPh>
    <phoneticPr fontId="3"/>
  </si>
  <si>
    <t>⑥　カ　ラ　ー　低　速　機</t>
    <rPh sb="8" eb="9">
      <t>テイ</t>
    </rPh>
    <rPh sb="10" eb="11">
      <t>ソク</t>
    </rPh>
    <rPh sb="12" eb="13">
      <t>キ</t>
    </rPh>
    <phoneticPr fontId="3"/>
  </si>
  <si>
    <t>基本仕様/コピー機能</t>
    <rPh sb="0" eb="2">
      <t>キホン</t>
    </rPh>
    <rPh sb="2" eb="4">
      <t>シヨウ</t>
    </rPh>
    <rPh sb="8" eb="10">
      <t>キノウ</t>
    </rPh>
    <phoneticPr fontId="3"/>
  </si>
  <si>
    <t>形式・原稿台方式</t>
    <rPh sb="0" eb="2">
      <t>ケイシキ</t>
    </rPh>
    <rPh sb="3" eb="5">
      <t>ゲンコウ</t>
    </rPh>
    <rPh sb="5" eb="6">
      <t>ダイ</t>
    </rPh>
    <rPh sb="6" eb="8">
      <t>ホウシキ</t>
    </rPh>
    <phoneticPr fontId="3"/>
  </si>
  <si>
    <t>コンソール・固定式</t>
    <rPh sb="6" eb="8">
      <t>コテイ</t>
    </rPh>
    <rPh sb="8" eb="9">
      <t>シキ</t>
    </rPh>
    <phoneticPr fontId="3"/>
  </si>
  <si>
    <t>最大原稿(等倍複写)サイズ</t>
    <rPh sb="0" eb="2">
      <t>サイダイ</t>
    </rPh>
    <rPh sb="2" eb="4">
      <t>ゲンコウ</t>
    </rPh>
    <rPh sb="5" eb="6">
      <t>トウ</t>
    </rPh>
    <rPh sb="6" eb="7">
      <t>バイ</t>
    </rPh>
    <rPh sb="7" eb="9">
      <t>フクシャ</t>
    </rPh>
    <phoneticPr fontId="3"/>
  </si>
  <si>
    <t>A3</t>
    <phoneticPr fontId="3"/>
  </si>
  <si>
    <t>用紙サイズ</t>
    <rPh sb="0" eb="2">
      <t>ヨウシ</t>
    </rPh>
    <phoneticPr fontId="3"/>
  </si>
  <si>
    <t>A3～B5</t>
    <phoneticPr fontId="3"/>
  </si>
  <si>
    <t>ズーム</t>
    <phoneticPr fontId="3"/>
  </si>
  <si>
    <t>50～200％（1％刻み）</t>
    <rPh sb="10" eb="11">
      <t>キザ</t>
    </rPh>
    <phoneticPr fontId="3"/>
  </si>
  <si>
    <t>ソート</t>
    <phoneticPr fontId="3"/>
  </si>
  <si>
    <t>電子ソートが可能で、ビン数による制限がないこと</t>
    <rPh sb="0" eb="2">
      <t>デンシ</t>
    </rPh>
    <rPh sb="6" eb="8">
      <t>カノウ</t>
    </rPh>
    <rPh sb="12" eb="13">
      <t>カズ</t>
    </rPh>
    <rPh sb="16" eb="18">
      <t>セイゲン</t>
    </rPh>
    <phoneticPr fontId="3"/>
  </si>
  <si>
    <t>連続複写速度　Ａ４ヨコ</t>
    <rPh sb="0" eb="2">
      <t>レンゾク</t>
    </rPh>
    <rPh sb="2" eb="4">
      <t>フクシャ</t>
    </rPh>
    <rPh sb="4" eb="6">
      <t>ソクド</t>
    </rPh>
    <phoneticPr fontId="3"/>
  </si>
  <si>
    <t>モノクロ  　：75枚/分以上</t>
    <rPh sb="10" eb="11">
      <t>マイ</t>
    </rPh>
    <rPh sb="12" eb="13">
      <t>フン</t>
    </rPh>
    <rPh sb="13" eb="15">
      <t>イジョウ</t>
    </rPh>
    <phoneticPr fontId="3"/>
  </si>
  <si>
    <t>モノクロ  　：45枚/分以上</t>
    <rPh sb="10" eb="11">
      <t>マイ</t>
    </rPh>
    <rPh sb="12" eb="13">
      <t>フン</t>
    </rPh>
    <rPh sb="13" eb="15">
      <t>イジョウ</t>
    </rPh>
    <phoneticPr fontId="3"/>
  </si>
  <si>
    <t>モノクロ  　：25枚/分以上</t>
    <rPh sb="10" eb="11">
      <t>マイ</t>
    </rPh>
    <rPh sb="12" eb="13">
      <t>フン</t>
    </rPh>
    <rPh sb="13" eb="15">
      <t>イジョウ</t>
    </rPh>
    <phoneticPr fontId="3"/>
  </si>
  <si>
    <t>モノクロ  　：45枚/分以上
フルカラー：45枚/分以上</t>
    <rPh sb="10" eb="11">
      <t>マイ</t>
    </rPh>
    <rPh sb="12" eb="13">
      <t>フン</t>
    </rPh>
    <rPh sb="13" eb="15">
      <t>イジョウ</t>
    </rPh>
    <rPh sb="24" eb="25">
      <t>マイ</t>
    </rPh>
    <rPh sb="26" eb="27">
      <t>ブン</t>
    </rPh>
    <rPh sb="27" eb="29">
      <t>イジョウ</t>
    </rPh>
    <phoneticPr fontId="3"/>
  </si>
  <si>
    <t>モノクロ  　：25枚/分以上
フルカラー：25枚/分以上</t>
    <rPh sb="10" eb="11">
      <t>マイ</t>
    </rPh>
    <rPh sb="12" eb="13">
      <t>フン</t>
    </rPh>
    <rPh sb="13" eb="15">
      <t>イジョウ</t>
    </rPh>
    <rPh sb="24" eb="25">
      <t>マイ</t>
    </rPh>
    <rPh sb="26" eb="27">
      <t>ブン</t>
    </rPh>
    <rPh sb="27" eb="29">
      <t>イジョウ</t>
    </rPh>
    <phoneticPr fontId="3"/>
  </si>
  <si>
    <t>用紙セット枚数</t>
    <rPh sb="0" eb="2">
      <t>ヨウシ</t>
    </rPh>
    <rPh sb="5" eb="7">
      <t>マイスウ</t>
    </rPh>
    <phoneticPr fontId="3"/>
  </si>
  <si>
    <t>4段4種類以上 ＋ 手差しトレイ
　計　3,000枚以上</t>
    <rPh sb="1" eb="2">
      <t>ダン</t>
    </rPh>
    <rPh sb="3" eb="5">
      <t>シュルイ</t>
    </rPh>
    <rPh sb="5" eb="7">
      <t>イジョウ</t>
    </rPh>
    <rPh sb="10" eb="12">
      <t>テザ</t>
    </rPh>
    <rPh sb="18" eb="19">
      <t>ケイ</t>
    </rPh>
    <rPh sb="25" eb="28">
      <t>マイイジョウ</t>
    </rPh>
    <phoneticPr fontId="3"/>
  </si>
  <si>
    <t>4段4種類以上 ＋ 手差しトレイ
　計　2,000枚以上</t>
    <rPh sb="1" eb="2">
      <t>ダン</t>
    </rPh>
    <rPh sb="3" eb="5">
      <t>シュルイ</t>
    </rPh>
    <rPh sb="5" eb="7">
      <t>イジョウ</t>
    </rPh>
    <rPh sb="10" eb="12">
      <t>テザ</t>
    </rPh>
    <rPh sb="18" eb="19">
      <t>ケイ</t>
    </rPh>
    <rPh sb="25" eb="28">
      <t>マイイジョウ</t>
    </rPh>
    <phoneticPr fontId="3"/>
  </si>
  <si>
    <t>自動原稿　　　　　　　　　　　送り装置</t>
    <phoneticPr fontId="3"/>
  </si>
  <si>
    <t>原稿交換速度　A4ヨコ片面</t>
    <rPh sb="0" eb="2">
      <t>ゲンコウ</t>
    </rPh>
    <rPh sb="2" eb="4">
      <t>コウカン</t>
    </rPh>
    <rPh sb="4" eb="6">
      <t>ソクド</t>
    </rPh>
    <rPh sb="11" eb="13">
      <t>カタメン</t>
    </rPh>
    <phoneticPr fontId="3"/>
  </si>
  <si>
    <t>モノクロ  　：25枚/分以上
フルカラー：25枚/分以上</t>
  </si>
  <si>
    <t>原稿積載枚数</t>
    <rPh sb="0" eb="4">
      <t>ゲンコウセキサイ</t>
    </rPh>
    <rPh sb="4" eb="6">
      <t>マイスウ</t>
    </rPh>
    <phoneticPr fontId="3"/>
  </si>
  <si>
    <t>130枚以上</t>
    <rPh sb="3" eb="4">
      <t>マイ</t>
    </rPh>
    <rPh sb="4" eb="6">
      <t>イジョウ</t>
    </rPh>
    <phoneticPr fontId="3"/>
  </si>
  <si>
    <t>スキャナ　　　　　　　機能</t>
    <phoneticPr fontId="3"/>
  </si>
  <si>
    <t>出力フォーマット</t>
    <rPh sb="0" eb="2">
      <t>シュツリョク</t>
    </rPh>
    <phoneticPr fontId="3"/>
  </si>
  <si>
    <t>モノクロ2値：ＰＤＦ、ＴＩＦＦ　　グレースケール/フルカラー：ＰＤＦ、ＴＩＦＦ,JPEG</t>
    <phoneticPr fontId="6"/>
  </si>
  <si>
    <t>読み取り速度　</t>
    <rPh sb="0" eb="1">
      <t>ヨ</t>
    </rPh>
    <rPh sb="2" eb="3">
      <t>ト</t>
    </rPh>
    <rPh sb="4" eb="6">
      <t>ソクド</t>
    </rPh>
    <phoneticPr fontId="3"/>
  </si>
  <si>
    <t>解像度</t>
    <rPh sb="0" eb="3">
      <t>カイゾウド</t>
    </rPh>
    <phoneticPr fontId="3"/>
  </si>
  <si>
    <t>６００ｄｐｉ以上</t>
  </si>
  <si>
    <t>画像取込</t>
    <phoneticPr fontId="3"/>
  </si>
  <si>
    <t>セキュリティー</t>
    <phoneticPr fontId="3"/>
  </si>
  <si>
    <t>複合機内の各ＢＯＸごとにパスワード設定ができること。</t>
    <rPh sb="0" eb="4">
      <t>フクゴウキナイ</t>
    </rPh>
    <rPh sb="5" eb="6">
      <t>カク</t>
    </rPh>
    <rPh sb="17" eb="19">
      <t>セッテイ</t>
    </rPh>
    <phoneticPr fontId="3"/>
  </si>
  <si>
    <t>接続インターフェイス</t>
  </si>
  <si>
    <t>１００ＢＡＳＥ－ＴＸ・１０ＢＡＳＥ－Ｔ対応</t>
  </si>
  <si>
    <t>その他</t>
    <rPh sb="2" eb="3">
      <t>タ</t>
    </rPh>
    <phoneticPr fontId="3"/>
  </si>
  <si>
    <t>プリンタ　　　　　　　機能</t>
    <rPh sb="11" eb="13">
      <t>キノウ</t>
    </rPh>
    <phoneticPr fontId="3"/>
  </si>
  <si>
    <t>連続プリントタイム</t>
    <rPh sb="0" eb="2">
      <t>レンゾク</t>
    </rPh>
    <phoneticPr fontId="3"/>
  </si>
  <si>
    <t>コピー機能に準じる</t>
    <rPh sb="3" eb="5">
      <t>キノウ</t>
    </rPh>
    <rPh sb="6" eb="7">
      <t>ジュン</t>
    </rPh>
    <phoneticPr fontId="3"/>
  </si>
  <si>
    <t>600dpi以上</t>
    <rPh sb="6" eb="8">
      <t>イジョウ</t>
    </rPh>
    <phoneticPr fontId="3"/>
  </si>
  <si>
    <t>メモリ</t>
    <phoneticPr fontId="3"/>
  </si>
  <si>
    <t>２ＧＢ以上</t>
    <rPh sb="3" eb="5">
      <t>イジョウ</t>
    </rPh>
    <phoneticPr fontId="3"/>
  </si>
  <si>
    <t>対応OS</t>
    <rPh sb="0" eb="2">
      <t>タイオウ</t>
    </rPh>
    <phoneticPr fontId="3"/>
  </si>
  <si>
    <t>FAX
機能</t>
    <rPh sb="4" eb="6">
      <t>キノウ</t>
    </rPh>
    <phoneticPr fontId="3"/>
  </si>
  <si>
    <t>送受信サイズ</t>
  </si>
  <si>
    <t>最大Ａ３</t>
  </si>
  <si>
    <t>記録紙サイズ</t>
  </si>
  <si>
    <t>電送時間</t>
  </si>
  <si>
    <t>約３秒以内</t>
    <rPh sb="0" eb="1">
      <t>ヤク</t>
    </rPh>
    <phoneticPr fontId="6"/>
  </si>
  <si>
    <t>宛先登録数</t>
    <rPh sb="0" eb="2">
      <t>アテサキ</t>
    </rPh>
    <rPh sb="2" eb="4">
      <t>トウロク</t>
    </rPh>
    <rPh sb="4" eb="5">
      <t>スウ</t>
    </rPh>
    <phoneticPr fontId="6"/>
  </si>
  <si>
    <t>500件以上</t>
    <rPh sb="3" eb="4">
      <t>ケン</t>
    </rPh>
    <phoneticPr fontId="6"/>
  </si>
  <si>
    <t>グループ登録数</t>
    <rPh sb="4" eb="6">
      <t>トウロク</t>
    </rPh>
    <rPh sb="6" eb="7">
      <t>スウ</t>
    </rPh>
    <phoneticPr fontId="3"/>
  </si>
  <si>
    <t>50件以上</t>
    <rPh sb="2" eb="5">
      <t>ケンイジョウ</t>
    </rPh>
    <phoneticPr fontId="3"/>
  </si>
  <si>
    <t>ＰＣファックス機能</t>
    <rPh sb="7" eb="9">
      <t>キノウ</t>
    </rPh>
    <phoneticPr fontId="6"/>
  </si>
  <si>
    <t>セキュリティ</t>
    <phoneticPr fontId="1"/>
  </si>
  <si>
    <t>宛先2回入力設定が可能なこと。</t>
    <rPh sb="0" eb="2">
      <t>アテサキ</t>
    </rPh>
    <rPh sb="3" eb="4">
      <t>カイ</t>
    </rPh>
    <rPh sb="4" eb="6">
      <t>ニュウリョク</t>
    </rPh>
    <rPh sb="6" eb="8">
      <t>セッテイ</t>
    </rPh>
    <rPh sb="9" eb="11">
      <t>カノウ</t>
    </rPh>
    <phoneticPr fontId="1"/>
  </si>
  <si>
    <t>フィニッシャー機能</t>
    <rPh sb="7" eb="9">
      <t>キノウ</t>
    </rPh>
    <phoneticPr fontId="3"/>
  </si>
  <si>
    <t>ステープル</t>
    <phoneticPr fontId="3"/>
  </si>
  <si>
    <t>ステープル箇所</t>
    <rPh sb="5" eb="7">
      <t>カショ</t>
    </rPh>
    <phoneticPr fontId="3"/>
  </si>
  <si>
    <t>パンチ数</t>
    <rPh sb="3" eb="4">
      <t>スウ</t>
    </rPh>
    <phoneticPr fontId="3"/>
  </si>
  <si>
    <t>電源</t>
    <rPh sb="0" eb="2">
      <t>デンゲン</t>
    </rPh>
    <phoneticPr fontId="3"/>
  </si>
  <si>
    <t>ＡＣ１００Ｖ（５０／６０Ｈｚ）１５Ａ電源対応</t>
    <phoneticPr fontId="3"/>
  </si>
  <si>
    <t>電源数</t>
    <rPh sb="0" eb="3">
      <t>デンゲンスウ</t>
    </rPh>
    <phoneticPr fontId="3"/>
  </si>
  <si>
    <t>１電源（オプション含む）</t>
    <rPh sb="1" eb="3">
      <t>デンゲン</t>
    </rPh>
    <rPh sb="9" eb="10">
      <t>フク</t>
    </rPh>
    <phoneticPr fontId="1"/>
  </si>
  <si>
    <t>オプションを含め２電源以内</t>
    <rPh sb="6" eb="7">
      <t>フク</t>
    </rPh>
    <rPh sb="9" eb="11">
      <t>デンゲン</t>
    </rPh>
    <rPh sb="11" eb="13">
      <t>イナイ</t>
    </rPh>
    <phoneticPr fontId="6"/>
  </si>
  <si>
    <t>設置サイズ
（手差しトレイ不使用時、）</t>
    <phoneticPr fontId="3"/>
  </si>
  <si>
    <t>1,800(W)×850(D)ｍｍ以内
（本体＋フィニッシャー）</t>
    <phoneticPr fontId="3"/>
  </si>
  <si>
    <t>セキュリティ</t>
    <phoneticPr fontId="3"/>
  </si>
  <si>
    <t>ＩSO/IEC15408(Common Criteria)認証を取得していること。なお認証を申請中等の場合は、納入機器が当該認証を取得している機器と同等のセキュリティレベルを実現していることを証明すること。</t>
    <phoneticPr fontId="3"/>
  </si>
  <si>
    <t>関連規格</t>
    <phoneticPr fontId="3"/>
  </si>
  <si>
    <t>納入機器</t>
    <rPh sb="0" eb="4">
      <t>ノウニュウキキ</t>
    </rPh>
    <phoneticPr fontId="3"/>
  </si>
  <si>
    <t>新造品であること。</t>
    <rPh sb="0" eb="2">
      <t>シンゾウ</t>
    </rPh>
    <rPh sb="2" eb="3">
      <t>ヒン</t>
    </rPh>
    <phoneticPr fontId="3"/>
  </si>
  <si>
    <t>モノクロ
月間予定枚数</t>
    <rPh sb="5" eb="7">
      <t>ゲッカン</t>
    </rPh>
    <rPh sb="7" eb="9">
      <t>ヨテイ</t>
    </rPh>
    <rPh sb="9" eb="11">
      <t>マイスウ</t>
    </rPh>
    <phoneticPr fontId="1"/>
  </si>
  <si>
    <t>カラー
月間予定枚数</t>
    <phoneticPr fontId="1"/>
  </si>
  <si>
    <t>カラー（新規）</t>
    <rPh sb="4" eb="6">
      <t>シンキ</t>
    </rPh>
    <phoneticPr fontId="1"/>
  </si>
  <si>
    <t>○</t>
    <phoneticPr fontId="1"/>
  </si>
  <si>
    <t>１日の刷り枚数</t>
    <rPh sb="1" eb="2">
      <t>ニチ</t>
    </rPh>
    <rPh sb="3" eb="4">
      <t>ス</t>
    </rPh>
    <rPh sb="5" eb="7">
      <t>マイスウ</t>
    </rPh>
    <phoneticPr fontId="1"/>
  </si>
  <si>
    <t>USBメモリ</t>
    <phoneticPr fontId="1"/>
  </si>
  <si>
    <t>1か所、２か所留めが可能なこと。</t>
    <rPh sb="2" eb="3">
      <t>ショ</t>
    </rPh>
    <rPh sb="6" eb="7">
      <t>ショ</t>
    </rPh>
    <rPh sb="7" eb="8">
      <t>ド</t>
    </rPh>
    <rPh sb="10" eb="12">
      <t>カノウ</t>
    </rPh>
    <phoneticPr fontId="3"/>
  </si>
  <si>
    <t>カラー
年間実績</t>
    <rPh sb="4" eb="6">
      <t>ネンカン</t>
    </rPh>
    <rPh sb="6" eb="8">
      <t>ジッセキ</t>
    </rPh>
    <phoneticPr fontId="1"/>
  </si>
  <si>
    <t>モノクロ
年間実績</t>
    <rPh sb="5" eb="7">
      <t>ネンカン</t>
    </rPh>
    <rPh sb="7" eb="9">
      <t>ジッセキ</t>
    </rPh>
    <phoneticPr fontId="1"/>
  </si>
  <si>
    <t>カラー、モノクロ別</t>
    <rPh sb="8" eb="9">
      <t>ベツ</t>
    </rPh>
    <phoneticPr fontId="1"/>
  </si>
  <si>
    <t>モノクロ・カラー計
月間予定枚数</t>
    <rPh sb="8" eb="9">
      <t>ケイ</t>
    </rPh>
    <rPh sb="10" eb="12">
      <t>ゲッカン</t>
    </rPh>
    <rPh sb="12" eb="16">
      <t>ヨテイマイスウ</t>
    </rPh>
    <phoneticPr fontId="1"/>
  </si>
  <si>
    <t>コインキット</t>
    <phoneticPr fontId="1"/>
  </si>
  <si>
    <t>図書室①</t>
    <rPh sb="0" eb="3">
      <t>トショシツ</t>
    </rPh>
    <phoneticPr fontId="1"/>
  </si>
  <si>
    <t>図書室②</t>
    <rPh sb="0" eb="3">
      <t>トショシツ</t>
    </rPh>
    <phoneticPr fontId="1"/>
  </si>
  <si>
    <t>急22</t>
    <rPh sb="0" eb="1">
      <t>キュウ</t>
    </rPh>
    <phoneticPr fontId="1"/>
  </si>
  <si>
    <t>〇</t>
    <phoneticPr fontId="1"/>
  </si>
  <si>
    <t>キャノンIRDVC3320F</t>
    <phoneticPr fontId="1"/>
  </si>
  <si>
    <t>モノクロ　中速</t>
    <rPh sb="5" eb="7">
      <t>チュウソク</t>
    </rPh>
    <phoneticPr fontId="1"/>
  </si>
  <si>
    <t>印刷室①</t>
    <rPh sb="0" eb="2">
      <t>インサツ</t>
    </rPh>
    <rPh sb="2" eb="3">
      <t>シツ</t>
    </rPh>
    <phoneticPr fontId="1"/>
  </si>
  <si>
    <t>印刷室②</t>
    <rPh sb="0" eb="2">
      <t>インサツ</t>
    </rPh>
    <rPh sb="2" eb="3">
      <t>シツ</t>
    </rPh>
    <phoneticPr fontId="1"/>
  </si>
  <si>
    <t>印刷室③</t>
    <rPh sb="0" eb="2">
      <t>インサツ</t>
    </rPh>
    <rPh sb="2" eb="3">
      <t>シツ</t>
    </rPh>
    <phoneticPr fontId="1"/>
  </si>
  <si>
    <t>は12</t>
    <phoneticPr fontId="1"/>
  </si>
  <si>
    <t>診療情報管理室</t>
    <rPh sb="0" eb="4">
      <t>シンリョウジョウホウ</t>
    </rPh>
    <rPh sb="4" eb="7">
      <t>カンリシツ</t>
    </rPh>
    <phoneticPr fontId="1"/>
  </si>
  <si>
    <t>複合機内に作成したＢＯＸごとにデータが格納できること。ＢＯＸ内のデータはＰＣから取り込めること。
（ボックス保存、パソコン保存ができること。また、機器カテゴリーにおいてUSBメモリ指定がある場合、直接USBメモリに保存できること。）</t>
    <rPh sb="0" eb="4">
      <t>フクゴウキナイ</t>
    </rPh>
    <rPh sb="5" eb="7">
      <t>サクセイ</t>
    </rPh>
    <rPh sb="19" eb="21">
      <t>カクノウ</t>
    </rPh>
    <rPh sb="30" eb="31">
      <t>ナイ</t>
    </rPh>
    <rPh sb="40" eb="41">
      <t>ト</t>
    </rPh>
    <rPh sb="42" eb="43">
      <t>コ</t>
    </rPh>
    <rPh sb="54" eb="56">
      <t>ホゾン</t>
    </rPh>
    <rPh sb="61" eb="63">
      <t>ホゾン</t>
    </rPh>
    <rPh sb="98" eb="100">
      <t>チョクセツ</t>
    </rPh>
    <rPh sb="107" eb="109">
      <t>ホゾン</t>
    </rPh>
    <phoneticPr fontId="3"/>
  </si>
  <si>
    <t>25（は3）に集約</t>
    <rPh sb="7" eb="9">
      <t>シュウヤク</t>
    </rPh>
    <phoneticPr fontId="1"/>
  </si>
  <si>
    <t>診療情報管理室と合併</t>
    <rPh sb="8" eb="10">
      <t>ガッペイ</t>
    </rPh>
    <phoneticPr fontId="1"/>
  </si>
  <si>
    <t>コインキット</t>
    <phoneticPr fontId="3"/>
  </si>
  <si>
    <t>ICカード</t>
    <phoneticPr fontId="3"/>
  </si>
  <si>
    <t>50枚以上可能なこと。</t>
    <rPh sb="2" eb="5">
      <t>マイイジョウ</t>
    </rPh>
    <rPh sb="5" eb="7">
      <t>カノウ</t>
    </rPh>
    <phoneticPr fontId="3"/>
  </si>
  <si>
    <t>カラーコピーする際(ICカード設定のみ)にカードによる認証を行うようにすること。なお使用するICカードは受注者で各コピー機２枚以上用意すること。</t>
    <rPh sb="8" eb="9">
      <t>サイ</t>
    </rPh>
    <rPh sb="27" eb="29">
      <t>ニンショウ</t>
    </rPh>
    <rPh sb="30" eb="31">
      <t>オコナ</t>
    </rPh>
    <rPh sb="42" eb="44">
      <t>シヨウ</t>
    </rPh>
    <rPh sb="52" eb="55">
      <t>ジュチュウシャ</t>
    </rPh>
    <rPh sb="56" eb="57">
      <t>カク</t>
    </rPh>
    <rPh sb="60" eb="61">
      <t>キ</t>
    </rPh>
    <rPh sb="62" eb="65">
      <t>マイイジョウ</t>
    </rPh>
    <rPh sb="65" eb="67">
      <t>ヨウイ</t>
    </rPh>
    <phoneticPr fontId="3"/>
  </si>
  <si>
    <t xml:space="preserve">令和３年度実績 </t>
    <phoneticPr fontId="1"/>
  </si>
  <si>
    <t>番号</t>
    <rPh sb="0" eb="2">
      <t>バンゴウ</t>
    </rPh>
    <phoneticPr fontId="1"/>
  </si>
  <si>
    <t>センター名</t>
    <rPh sb="4" eb="5">
      <t>メイ</t>
    </rPh>
    <phoneticPr fontId="1"/>
  </si>
  <si>
    <t>設置場所</t>
    <rPh sb="0" eb="4">
      <t>セッチバショ</t>
    </rPh>
    <phoneticPr fontId="1"/>
  </si>
  <si>
    <t>操作線解像度</t>
    <rPh sb="0" eb="2">
      <t>ソウサ</t>
    </rPh>
    <phoneticPr fontId="1"/>
  </si>
  <si>
    <t>DocuCentre-C5575</t>
    <phoneticPr fontId="1"/>
  </si>
  <si>
    <t>複合機設置場所等</t>
    <rPh sb="0" eb="3">
      <t>フクゴウキ</t>
    </rPh>
    <rPh sb="3" eb="7">
      <t>セッチバショ</t>
    </rPh>
    <rPh sb="7" eb="8">
      <t>トウ</t>
    </rPh>
    <phoneticPr fontId="1"/>
  </si>
  <si>
    <t>〃</t>
    <phoneticPr fontId="1"/>
  </si>
  <si>
    <t>PC</t>
    <phoneticPr fontId="1"/>
  </si>
  <si>
    <t>BOX</t>
    <phoneticPr fontId="1"/>
  </si>
  <si>
    <t>200ｄｐｉ×200ｄｐｉ以上</t>
    <phoneticPr fontId="3"/>
  </si>
  <si>
    <t>1,800(W)×890(D)ｍｍ以内
（本体＋フィニッシャー）</t>
    <phoneticPr fontId="3"/>
  </si>
  <si>
    <t>2,000(W)×890(D)ｍｍ以内
（本体＋フィニッシャー）</t>
    <phoneticPr fontId="3"/>
  </si>
  <si>
    <t>通信機利用（自動検針）</t>
    <rPh sb="0" eb="3">
      <t>ツウシンキ</t>
    </rPh>
    <rPh sb="3" eb="5">
      <t>リヨウ</t>
    </rPh>
    <rPh sb="6" eb="10">
      <t>ジドウケンシン</t>
    </rPh>
    <phoneticPr fontId="1"/>
  </si>
  <si>
    <t>通信機利用（自動検針）</t>
    <rPh sb="0" eb="3">
      <t>ツウシンキ</t>
    </rPh>
    <rPh sb="3" eb="5">
      <t>リヨウ</t>
    </rPh>
    <rPh sb="6" eb="8">
      <t>ジドウ</t>
    </rPh>
    <rPh sb="8" eb="10">
      <t>ケンシン</t>
    </rPh>
    <phoneticPr fontId="1"/>
  </si>
  <si>
    <t>インナーフィニッシャー可</t>
    <phoneticPr fontId="1"/>
  </si>
  <si>
    <t>新病棟１階～５階</t>
    <rPh sb="0" eb="3">
      <t>シンビョウトウ</t>
    </rPh>
    <rPh sb="4" eb="5">
      <t>カイ</t>
    </rPh>
    <rPh sb="7" eb="8">
      <t>カイ</t>
    </rPh>
    <phoneticPr fontId="1"/>
  </si>
  <si>
    <t>未定</t>
    <rPh sb="0" eb="2">
      <t>ミテイ</t>
    </rPh>
    <phoneticPr fontId="1"/>
  </si>
  <si>
    <t>計</t>
    <rPh sb="0" eb="1">
      <t>ケイ</t>
    </rPh>
    <phoneticPr fontId="1"/>
  </si>
  <si>
    <t>モノクロ  　：70枚/分以上
フルカラー：70枚/分以上</t>
    <rPh sb="10" eb="11">
      <t>マイ</t>
    </rPh>
    <rPh sb="12" eb="13">
      <t>フン</t>
    </rPh>
    <rPh sb="13" eb="15">
      <t>イジョウ</t>
    </rPh>
    <rPh sb="24" eb="25">
      <t>マイ</t>
    </rPh>
    <rPh sb="26" eb="27">
      <t>ブン</t>
    </rPh>
    <rPh sb="27" eb="29">
      <t>イジョウ</t>
    </rPh>
    <phoneticPr fontId="3"/>
  </si>
  <si>
    <t>複合機設置場所等においてUSBメモリ指定がある場合、USBメモリ等から、PDFなどのデータのダイレクトプリントが可能なこと。</t>
    <rPh sb="18" eb="20">
      <t>シテイ</t>
    </rPh>
    <rPh sb="23" eb="25">
      <t>バアイ</t>
    </rPh>
    <rPh sb="32" eb="33">
      <t>トウ</t>
    </rPh>
    <rPh sb="56" eb="58">
      <t>カノウ</t>
    </rPh>
    <phoneticPr fontId="1"/>
  </si>
  <si>
    <t>硬貨は、10円、50円、100円、500円（旧式）が使用できること。</t>
    <rPh sb="0" eb="2">
      <t>コウカ</t>
    </rPh>
    <rPh sb="6" eb="7">
      <t>エン</t>
    </rPh>
    <rPh sb="10" eb="11">
      <t>エン</t>
    </rPh>
    <rPh sb="15" eb="16">
      <t>エン</t>
    </rPh>
    <rPh sb="20" eb="21">
      <t>エン</t>
    </rPh>
    <rPh sb="23" eb="24">
      <t>シキ</t>
    </rPh>
    <rPh sb="26" eb="28">
      <t>シヨウ</t>
    </rPh>
    <phoneticPr fontId="3"/>
  </si>
  <si>
    <t>医療観察法病棟 2階執務室</t>
    <rPh sb="4" eb="5">
      <t>ホウ</t>
    </rPh>
    <rPh sb="5" eb="7">
      <t>ビョウトウ</t>
    </rPh>
    <rPh sb="9" eb="10">
      <t>カイ</t>
    </rPh>
    <rPh sb="10" eb="13">
      <t>シツムシツ</t>
    </rPh>
    <phoneticPr fontId="1"/>
  </si>
  <si>
    <t>カラー（新規）通信機利用（自動検針）</t>
    <rPh sb="4" eb="6">
      <t>シンキ</t>
    </rPh>
    <phoneticPr fontId="1"/>
  </si>
  <si>
    <t>PC保存 or
BOX保存</t>
    <rPh sb="2" eb="4">
      <t>ホゾン</t>
    </rPh>
    <rPh sb="11" eb="13">
      <t>ホゾン</t>
    </rPh>
    <phoneticPr fontId="1"/>
  </si>
  <si>
    <t>急性期C</t>
    <rPh sb="0" eb="3">
      <t>キュウセイキ</t>
    </rPh>
    <phoneticPr fontId="1"/>
  </si>
  <si>
    <t>はびきのC</t>
    <phoneticPr fontId="1"/>
  </si>
  <si>
    <t>精神C</t>
    <rPh sb="0" eb="2">
      <t>セイシン</t>
    </rPh>
    <phoneticPr fontId="1"/>
  </si>
  <si>
    <t>母子C</t>
    <rPh sb="0" eb="2">
      <t>ボシ</t>
    </rPh>
    <phoneticPr fontId="1"/>
  </si>
  <si>
    <t>本部事務局</t>
    <rPh sb="0" eb="2">
      <t>ホンブ</t>
    </rPh>
    <rPh sb="2" eb="5">
      <t>ジムキョク</t>
    </rPh>
    <phoneticPr fontId="1"/>
  </si>
  <si>
    <t>※はびきの医療センターの階数及び設置場所は決定した際に示すものとする。</t>
    <rPh sb="5" eb="7">
      <t>イリョウ</t>
    </rPh>
    <rPh sb="12" eb="14">
      <t>カイスウ</t>
    </rPh>
    <rPh sb="14" eb="15">
      <t>オヨ</t>
    </rPh>
    <rPh sb="16" eb="20">
      <t>セッチバショ</t>
    </rPh>
    <rPh sb="21" eb="23">
      <t>ケッテイ</t>
    </rPh>
    <rPh sb="25" eb="26">
      <t>サイ</t>
    </rPh>
    <rPh sb="27" eb="28">
      <t>シメ</t>
    </rPh>
    <phoneticPr fontId="1"/>
  </si>
  <si>
    <t>機種別仕様一覧表　　　　　　　　　　　　　　　　　　　　　　　　　　　　　　　　　　　　　　　　　　　　（4-2）</t>
    <phoneticPr fontId="3"/>
  </si>
  <si>
    <t>セキュリティープリント（機密印刷）機能があること。</t>
    <phoneticPr fontId="1"/>
  </si>
  <si>
    <t>FAXの分別不要</t>
    <rPh sb="6" eb="8">
      <t>フヨウ</t>
    </rPh>
    <phoneticPr fontId="1"/>
  </si>
  <si>
    <t>インナーフィニッシャー可</t>
    <rPh sb="11" eb="12">
      <t>カ</t>
    </rPh>
    <phoneticPr fontId="1"/>
  </si>
  <si>
    <t>ダイレクトFAXができること</t>
    <phoneticPr fontId="1"/>
  </si>
  <si>
    <t>複合機設置場所等においてダイレクトでＦＡＸの指定がある場合は、パソコンからダイレクトでＦＡＸを送信できること（ペーパーレス）。</t>
    <rPh sb="22" eb="24">
      <t>シテイ</t>
    </rPh>
    <rPh sb="27" eb="29">
      <t>バアイ</t>
    </rPh>
    <rPh sb="47" eb="49">
      <t>ソウシン</t>
    </rPh>
    <phoneticPr fontId="6"/>
  </si>
  <si>
    <t>特殊印刷</t>
    <rPh sb="0" eb="4">
      <t>トクシュインサツ</t>
    </rPh>
    <phoneticPr fontId="1"/>
  </si>
  <si>
    <t>集約機能</t>
    <rPh sb="0" eb="4">
      <t>シュウヤクキノウ</t>
    </rPh>
    <phoneticPr fontId="1"/>
  </si>
  <si>
    <t>パソコン操作</t>
    <rPh sb="4" eb="6">
      <t>ソウサ</t>
    </rPh>
    <phoneticPr fontId="1"/>
  </si>
  <si>
    <t>A4　80枚以上　　１パス両面自動読み取り方式であること。</t>
    <rPh sb="5" eb="8">
      <t>マイイジョウ</t>
    </rPh>
    <phoneticPr fontId="3"/>
  </si>
  <si>
    <t>パソコンからステーブル、パンチ機能の操作ができること。</t>
    <phoneticPr fontId="1"/>
  </si>
  <si>
    <t>２穴が可能なこと（パンチ機能はインナーフィニッシャーの指定の場合は除く）。</t>
    <rPh sb="1" eb="2">
      <t>アナ</t>
    </rPh>
    <rPh sb="3" eb="5">
      <t>カノウ</t>
    </rPh>
    <rPh sb="12" eb="14">
      <t>キノウ</t>
    </rPh>
    <rPh sb="30" eb="32">
      <t>バアイ</t>
    </rPh>
    <phoneticPr fontId="3"/>
  </si>
  <si>
    <t>グリーン購入法に適合していること。</t>
    <phoneticPr fontId="3"/>
  </si>
  <si>
    <t>その他</t>
    <rPh sb="2" eb="3">
      <t>タ</t>
    </rPh>
    <phoneticPr fontId="1"/>
  </si>
  <si>
    <t>ＰＤＦ形式で生成できること。</t>
    <phoneticPr fontId="1"/>
  </si>
  <si>
    <t>ページ印字印刷ができること。</t>
    <phoneticPr fontId="1"/>
  </si>
  <si>
    <t>Windows11　Windows10　Windows Server  2019
※但し、以下のOSについては、プリンタドライバの提供をすること。
Windows8.1 Windows Server 2012 /  2012R2/ 2016
MacOS：11又は10.15 /10.14/10.13</t>
    <rPh sb="129" eb="130">
      <t>マタ</t>
    </rPh>
    <phoneticPr fontId="3"/>
  </si>
  <si>
    <t>集約出力ができること（2枚及び4枚の原稿を１枚にまとめて出力できること）。</t>
    <rPh sb="12" eb="13">
      <t>マイ</t>
    </rPh>
    <rPh sb="13" eb="14">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</si>
</sst>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9"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6"/>
      <name val="ＭＳ Ｐゴシック"/>
      <family val="3"/>
      <charset val="128"/>
    </font>
    <font>
      <sz val="10"/>
      <color theme="1"/>
      <name val="游ゴシック"/>
      <family val="3"/>
      <charset val="128"/>
      <scheme val="minor"/>
    </font>
    <font>
      <sz val="10"/>
      <name val="游ゴシック"/>
      <family val="3"/>
      <charset val="128"/>
      <scheme val="minor"/>
    </font>
    <font>
      <sz val="11"/>
      <name val="ＭＳ Ｐゴシック"/>
      <family val="3"/>
      <charset val="128"/>
    </font>
    <font>
      <sz val="11"/>
      <name val="ＭＳ Ｐ明朝"/>
      <family val="1"/>
      <charset val="128"/>
    </font>
    <font>
      <sz val="9"/>
      <name val="ＭＳ Ｐ明朝"/>
      <family val="1"/>
      <charset val="128"/>
    </font>
    <font>
      <sz val="11"/>
      <name val="游ゴシック"/>
      <family val="2"/>
      <charset val="128"/>
      <scheme val="minor"/>
    </font>
    <font>
      <sz val="11"/>
      <name val="游ゴシック"/>
      <family val="3"/>
      <charset val="128"/>
      <scheme val="minor"/>
    </font>
    <font>
      <sz val="11"/>
      <color theme="1"/>
      <name val="游ゴシック"/>
      <family val="3"/>
      <charset val="128"/>
      <scheme val="minor"/>
    </font>
    <font>
      <sz val="11"/>
      <name val="ＭＳ ゴシック"/>
      <family val="3"/>
      <charset val="128"/>
    </font>
    <font>
      <sz val="11"/>
      <color rgb="FFFF0000"/>
      <name val="游ゴシック"/>
      <family val="3"/>
      <charset val="128"/>
      <scheme val="minor"/>
    </font>
    <font>
      <sz val="18"/>
      <color theme="1"/>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1"/>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6" fillId="0" borderId="0"/>
    <xf numFmtId="0" fontId="6" fillId="0" borderId="0"/>
  </cellStyleXfs>
  <cellXfs count="96">
    <xf numFmtId="0" fontId="0" fillId="0" borderId="0" xfId="0">
      <alignment vertical="center"/>
    </xf>
    <xf numFmtId="0" fontId="4" fillId="0" borderId="0" xfId="0" applyFont="1" applyAlignment="1">
      <alignment horizontal="center" vertical="center"/>
    </xf>
    <xf numFmtId="38" fontId="4" fillId="0" borderId="0" xfId="1" applyFont="1" applyFill="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38" fontId="4" fillId="2" borderId="1" xfId="1" applyFont="1" applyFill="1" applyBorder="1" applyAlignment="1">
      <alignment horizontal="center" vertical="center"/>
    </xf>
    <xf numFmtId="176" fontId="4"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38" fontId="4" fillId="2" borderId="0" xfId="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38" fontId="4" fillId="2" borderId="2" xfId="1" applyFont="1" applyFill="1" applyBorder="1" applyAlignment="1">
      <alignment horizontal="center" vertical="center"/>
    </xf>
    <xf numFmtId="38" fontId="0" fillId="2" borderId="1" xfId="1" applyFont="1" applyFill="1" applyBorder="1" applyAlignment="1">
      <alignment horizontal="center" vertical="center"/>
    </xf>
    <xf numFmtId="38" fontId="4" fillId="2" borderId="0" xfId="1" applyFont="1" applyFill="1" applyAlignment="1">
      <alignment horizontal="center" vertical="center"/>
    </xf>
    <xf numFmtId="176" fontId="0" fillId="2" borderId="1" xfId="0" applyNumberForma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38" fontId="4" fillId="3" borderId="1" xfId="1" applyFont="1" applyFill="1" applyBorder="1" applyAlignment="1">
      <alignment horizontal="center" vertical="center"/>
    </xf>
    <xf numFmtId="176" fontId="0" fillId="3" borderId="1" xfId="0" applyNumberFormat="1" applyFill="1" applyBorder="1" applyAlignment="1">
      <alignment horizontal="center" vertical="center"/>
    </xf>
    <xf numFmtId="38" fontId="0" fillId="3" borderId="1" xfId="1" applyFont="1" applyFill="1" applyBorder="1" applyAlignment="1">
      <alignment horizontal="center" vertical="center"/>
    </xf>
    <xf numFmtId="38" fontId="0" fillId="2" borderId="1" xfId="0" applyNumberFormat="1" applyFill="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xf>
    <xf numFmtId="38" fontId="5" fillId="0" borderId="3" xfId="1" applyFont="1" applyFill="1" applyBorder="1" applyAlignment="1">
      <alignment horizontal="center" vertical="center" wrapText="1"/>
    </xf>
    <xf numFmtId="38" fontId="4" fillId="0" borderId="3" xfId="1" applyFont="1" applyFill="1" applyBorder="1" applyAlignment="1">
      <alignment horizontal="center" vertical="center"/>
    </xf>
    <xf numFmtId="38" fontId="4" fillId="0" borderId="1" xfId="1"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38" fontId="5" fillId="0" borderId="1" xfId="1" applyFont="1" applyFill="1" applyBorder="1" applyAlignment="1">
      <alignment horizontal="center" vertical="center" wrapText="1"/>
    </xf>
    <xf numFmtId="38" fontId="0" fillId="3" borderId="1" xfId="0" applyNumberFormat="1" applyFill="1" applyBorder="1" applyAlignment="1">
      <alignment horizontal="center" vertical="center"/>
    </xf>
    <xf numFmtId="0" fontId="4" fillId="4" borderId="0" xfId="0" applyFont="1" applyFill="1" applyAlignment="1">
      <alignment horizontal="center" vertical="center"/>
    </xf>
    <xf numFmtId="38" fontId="5" fillId="2" borderId="1" xfId="1" applyFont="1" applyFill="1" applyBorder="1" applyAlignment="1">
      <alignment horizontal="center" vertical="center" wrapText="1"/>
    </xf>
    <xf numFmtId="0" fontId="7" fillId="5" borderId="0" xfId="2" applyFont="1" applyFill="1" applyAlignment="1">
      <alignment vertical="center"/>
    </xf>
    <xf numFmtId="0" fontId="8" fillId="5" borderId="0" xfId="2" applyFont="1" applyFill="1" applyAlignment="1">
      <alignment vertical="center"/>
    </xf>
    <xf numFmtId="0" fontId="7" fillId="5" borderId="0" xfId="2" applyFont="1" applyFill="1" applyAlignment="1">
      <alignment horizontal="center" vertical="center" wrapText="1"/>
    </xf>
    <xf numFmtId="0" fontId="7" fillId="5" borderId="0" xfId="2" applyFont="1" applyFill="1" applyAlignment="1">
      <alignment horizontal="center" vertical="center"/>
    </xf>
    <xf numFmtId="0" fontId="4" fillId="2" borderId="0" xfId="0" applyFont="1" applyFill="1" applyAlignment="1">
      <alignment horizontal="center" vertical="center"/>
    </xf>
    <xf numFmtId="0" fontId="4" fillId="0" borderId="0" xfId="0" applyFont="1" applyAlignment="1">
      <alignment horizontal="left" vertical="center"/>
    </xf>
    <xf numFmtId="0" fontId="10" fillId="2" borderId="1" xfId="0" applyFont="1" applyFill="1" applyBorder="1" applyAlignment="1">
      <alignment horizontal="center" vertical="center"/>
    </xf>
    <xf numFmtId="176" fontId="9" fillId="2" borderId="1" xfId="0" applyNumberFormat="1" applyFont="1" applyFill="1" applyBorder="1" applyAlignment="1">
      <alignment horizontal="center" vertical="center"/>
    </xf>
    <xf numFmtId="38" fontId="9" fillId="2" borderId="1" xfId="1" applyFont="1" applyFill="1" applyBorder="1" applyAlignment="1">
      <alignment horizontal="center"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38" fontId="10" fillId="2" borderId="0" xfId="1" applyFont="1" applyFill="1" applyAlignment="1">
      <alignment horizontal="center" vertical="center"/>
    </xf>
    <xf numFmtId="38" fontId="10" fillId="2" borderId="0" xfId="1" applyFont="1" applyFill="1" applyAlignment="1">
      <alignment horizontal="left" vertical="center"/>
    </xf>
    <xf numFmtId="0" fontId="11" fillId="2" borderId="0" xfId="0" applyFont="1" applyFill="1" applyAlignment="1">
      <alignment horizontal="center" vertical="center"/>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38" fontId="10" fillId="2" borderId="2" xfId="1" applyFont="1" applyFill="1" applyBorder="1" applyAlignment="1">
      <alignment horizontal="center" vertical="center" wrapText="1"/>
    </xf>
    <xf numFmtId="38" fontId="10" fillId="2" borderId="1" xfId="1" applyFont="1" applyFill="1" applyBorder="1" applyAlignment="1">
      <alignment horizontal="center" vertical="center" wrapText="1"/>
    </xf>
    <xf numFmtId="38" fontId="10" fillId="2" borderId="1" xfId="1"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38" fontId="10" fillId="2" borderId="3" xfId="1" applyFont="1" applyFill="1" applyBorder="1" applyAlignment="1">
      <alignment horizontal="center" vertical="center" wrapText="1"/>
    </xf>
    <xf numFmtId="38" fontId="10" fillId="2" borderId="3" xfId="1" applyFont="1" applyFill="1" applyBorder="1" applyAlignment="1">
      <alignment horizontal="center" vertical="center"/>
    </xf>
    <xf numFmtId="0" fontId="12" fillId="2" borderId="1" xfId="0" applyFont="1" applyFill="1" applyBorder="1" applyAlignment="1">
      <alignment horizontal="center" vertical="center" wrapText="1"/>
    </xf>
    <xf numFmtId="0" fontId="11" fillId="0" borderId="0" xfId="0" applyFont="1" applyAlignment="1">
      <alignment horizontal="center" vertical="center"/>
    </xf>
    <xf numFmtId="38" fontId="10" fillId="2" borderId="0" xfId="1" applyFont="1" applyFill="1" applyBorder="1" applyAlignment="1">
      <alignment horizontal="center" vertical="center"/>
    </xf>
    <xf numFmtId="0" fontId="13" fillId="2" borderId="0" xfId="0" applyFont="1" applyFill="1" applyAlignment="1">
      <alignment horizontal="center" vertical="center"/>
    </xf>
    <xf numFmtId="0" fontId="10" fillId="2" borderId="0" xfId="0" applyFont="1" applyFill="1">
      <alignment vertical="center"/>
    </xf>
    <xf numFmtId="0" fontId="13" fillId="0" borderId="0" xfId="0" applyFont="1" applyAlignment="1">
      <alignment horizontal="center" vertical="center" wrapText="1"/>
    </xf>
    <xf numFmtId="38" fontId="13" fillId="2" borderId="0" xfId="1" applyFont="1" applyFill="1" applyBorder="1" applyAlignment="1">
      <alignment horizontal="center" vertical="center"/>
    </xf>
    <xf numFmtId="38"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38" fontId="13" fillId="2" borderId="0" xfId="1" applyFont="1" applyFill="1" applyAlignment="1">
      <alignment horizontal="center" vertical="center"/>
    </xf>
    <xf numFmtId="38" fontId="11" fillId="2" borderId="0" xfId="1" applyFont="1" applyFill="1" applyAlignment="1">
      <alignment horizontal="center" vertical="center"/>
    </xf>
    <xf numFmtId="176" fontId="10" fillId="2" borderId="1" xfId="0" applyNumberFormat="1" applyFont="1" applyFill="1" applyBorder="1" applyAlignment="1">
      <alignment horizontal="center" vertical="center"/>
    </xf>
    <xf numFmtId="0" fontId="16" fillId="2" borderId="1" xfId="2" applyFont="1" applyFill="1" applyBorder="1" applyAlignment="1">
      <alignment horizontal="center" vertical="center" wrapText="1"/>
    </xf>
    <xf numFmtId="0" fontId="15" fillId="2" borderId="1" xfId="2" applyFont="1" applyFill="1" applyBorder="1" applyAlignment="1">
      <alignment horizontal="center" vertical="center" wrapText="1"/>
    </xf>
    <xf numFmtId="0" fontId="15" fillId="2" borderId="1" xfId="3" applyFont="1" applyFill="1" applyBorder="1" applyAlignment="1">
      <alignment horizontal="center" vertical="center" wrapText="1"/>
    </xf>
    <xf numFmtId="0" fontId="14" fillId="2" borderId="0" xfId="2" applyFont="1" applyFill="1" applyAlignment="1">
      <alignment horizontal="right" vertical="center"/>
    </xf>
    <xf numFmtId="0" fontId="15" fillId="2" borderId="0" xfId="2" applyFont="1" applyFill="1" applyAlignment="1">
      <alignment horizontal="right" vertical="center"/>
    </xf>
    <xf numFmtId="0" fontId="14" fillId="2" borderId="4" xfId="2" applyFont="1" applyFill="1" applyBorder="1" applyAlignment="1">
      <alignment horizontal="right" vertical="center"/>
    </xf>
    <xf numFmtId="0" fontId="15" fillId="2" borderId="4" xfId="2" applyFont="1" applyFill="1" applyBorder="1" applyAlignment="1">
      <alignment horizontal="right" vertical="center"/>
    </xf>
    <xf numFmtId="0" fontId="16" fillId="2" borderId="1" xfId="2" applyFont="1" applyFill="1" applyBorder="1" applyAlignment="1">
      <alignment horizontal="distributed" vertical="center" justifyLastLine="1"/>
    </xf>
    <xf numFmtId="0" fontId="15" fillId="2" borderId="1" xfId="2" applyFont="1" applyFill="1" applyBorder="1" applyAlignment="1">
      <alignment horizontal="distributed" vertical="center" justifyLastLine="1"/>
    </xf>
    <xf numFmtId="0" fontId="16" fillId="2" borderId="1" xfId="2" applyFont="1" applyFill="1" applyBorder="1" applyAlignment="1">
      <alignment horizontal="center" vertical="center" wrapText="1"/>
    </xf>
    <xf numFmtId="0" fontId="15" fillId="2" borderId="1" xfId="2" applyFont="1" applyFill="1" applyBorder="1" applyAlignment="1">
      <alignment horizontal="center" vertical="center" wrapText="1"/>
    </xf>
    <xf numFmtId="0" fontId="16" fillId="2" borderId="5" xfId="2" applyFont="1" applyFill="1" applyBorder="1" applyAlignment="1">
      <alignment horizontal="center" vertical="center" wrapText="1" shrinkToFit="1"/>
    </xf>
    <xf numFmtId="0" fontId="16" fillId="2" borderId="7" xfId="2" applyFont="1" applyFill="1" applyBorder="1" applyAlignment="1">
      <alignment horizontal="center" vertical="center" wrapText="1" shrinkToFit="1"/>
    </xf>
    <xf numFmtId="0" fontId="16" fillId="2" borderId="5" xfId="2" applyFont="1" applyFill="1" applyBorder="1" applyAlignment="1">
      <alignment horizontal="center" vertical="center" wrapText="1"/>
    </xf>
    <xf numFmtId="0" fontId="16" fillId="2" borderId="6" xfId="2" applyFont="1" applyFill="1" applyBorder="1" applyAlignment="1">
      <alignment horizontal="center" vertical="center" wrapText="1"/>
    </xf>
    <xf numFmtId="0" fontId="16" fillId="2" borderId="7" xfId="2" applyFont="1" applyFill="1" applyBorder="1" applyAlignment="1">
      <alignment horizontal="center" vertical="center" wrapText="1"/>
    </xf>
    <xf numFmtId="0" fontId="15" fillId="2" borderId="1" xfId="3" applyFont="1" applyFill="1" applyBorder="1" applyAlignment="1">
      <alignment horizontal="center" vertical="center" wrapText="1"/>
    </xf>
    <xf numFmtId="0" fontId="17" fillId="2" borderId="5" xfId="2" applyFont="1" applyFill="1" applyBorder="1" applyAlignment="1">
      <alignment horizontal="center" vertical="center" wrapText="1" shrinkToFit="1"/>
    </xf>
    <xf numFmtId="0" fontId="17" fillId="2" borderId="7" xfId="2" applyFont="1" applyFill="1" applyBorder="1" applyAlignment="1">
      <alignment horizontal="center" vertical="center" wrapText="1" shrinkToFit="1"/>
    </xf>
    <xf numFmtId="0" fontId="15" fillId="2" borderId="5"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5" xfId="2" applyFont="1" applyFill="1" applyBorder="1" applyAlignment="1">
      <alignment horizontal="center" vertical="center" wrapText="1"/>
    </xf>
    <xf numFmtId="0" fontId="15" fillId="2" borderId="7" xfId="2" applyFont="1" applyFill="1" applyBorder="1" applyAlignment="1">
      <alignment horizontal="center" vertical="center" wrapText="1"/>
    </xf>
    <xf numFmtId="0" fontId="15" fillId="2" borderId="1" xfId="2" applyFont="1" applyFill="1" applyBorder="1" applyAlignment="1">
      <alignment horizontal="center" vertical="center"/>
    </xf>
    <xf numFmtId="0" fontId="15" fillId="2" borderId="6" xfId="2" applyFont="1" applyFill="1" applyBorder="1" applyAlignment="1">
      <alignment horizontal="center" vertical="center" wrapText="1"/>
    </xf>
    <xf numFmtId="0" fontId="18" fillId="2" borderId="1" xfId="2" applyFont="1" applyFill="1" applyBorder="1" applyAlignment="1">
      <alignment horizontal="center" vertical="center"/>
    </xf>
  </cellXfs>
  <cellStyles count="4">
    <cellStyle name="桁区切り" xfId="1" builtinId="6"/>
    <cellStyle name="標準" xfId="0" builtinId="0"/>
    <cellStyle name="標準 2" xfId="2" xr:uid="{A4E5CC00-0042-4C50-8E33-E26A3B2061AC}"/>
    <cellStyle name="標準 3" xfId="3" xr:uid="{312CEEBF-B289-4B1D-BDB9-ED5E8C61CFD9}"/>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221D1-A70B-476A-A4F5-43C198430F79}">
  <sheetPr>
    <pageSetUpPr fitToPage="1"/>
  </sheetPr>
  <dimension ref="A1:I47"/>
  <sheetViews>
    <sheetView topLeftCell="A43" zoomScaleNormal="100" zoomScaleSheetLayoutView="70" workbookViewId="0">
      <selection activeCell="D13" sqref="D13:I13"/>
    </sheetView>
  </sheetViews>
  <sheetFormatPr defaultColWidth="9" defaultRowHeight="17.25" customHeight="1" x14ac:dyDescent="0.4"/>
  <cols>
    <col min="1" max="1" width="9" style="37"/>
    <col min="2" max="2" width="7.625" style="34" customWidth="1"/>
    <col min="3" max="3" width="18" style="34" customWidth="1"/>
    <col min="4" max="4" width="28" style="36" bestFit="1" customWidth="1"/>
    <col min="5" max="5" width="28" style="37" bestFit="1" customWidth="1"/>
    <col min="6" max="7" width="28" style="36" bestFit="1" customWidth="1"/>
    <col min="8" max="8" width="27.75" style="36" customWidth="1"/>
    <col min="9" max="9" width="27.875" style="34" customWidth="1"/>
    <col min="10" max="16384" width="9" style="34"/>
  </cols>
  <sheetData>
    <row r="1" spans="1:9" ht="17.25" customHeight="1" x14ac:dyDescent="0.4">
      <c r="A1" s="73" t="s">
        <v>324</v>
      </c>
      <c r="B1" s="73"/>
      <c r="C1" s="73"/>
      <c r="D1" s="73"/>
      <c r="E1" s="73"/>
      <c r="F1" s="73"/>
      <c r="G1" s="73"/>
      <c r="H1" s="73"/>
      <c r="I1" s="74"/>
    </row>
    <row r="2" spans="1:9" ht="17.25" customHeight="1" x14ac:dyDescent="0.4">
      <c r="A2" s="75"/>
      <c r="B2" s="75"/>
      <c r="C2" s="75"/>
      <c r="D2" s="75"/>
      <c r="E2" s="75"/>
      <c r="F2" s="75"/>
      <c r="G2" s="75"/>
      <c r="H2" s="75"/>
      <c r="I2" s="76"/>
    </row>
    <row r="3" spans="1:9" ht="13.5" x14ac:dyDescent="0.4">
      <c r="A3" s="77" t="s">
        <v>183</v>
      </c>
      <c r="B3" s="78"/>
      <c r="C3" s="78"/>
      <c r="D3" s="70" t="s">
        <v>184</v>
      </c>
      <c r="E3" s="70" t="s">
        <v>185</v>
      </c>
      <c r="F3" s="70" t="s">
        <v>186</v>
      </c>
      <c r="G3" s="70" t="s">
        <v>187</v>
      </c>
      <c r="H3" s="70" t="s">
        <v>188</v>
      </c>
      <c r="I3" s="70" t="s">
        <v>189</v>
      </c>
    </row>
    <row r="4" spans="1:9" ht="18.75" customHeight="1" x14ac:dyDescent="0.4">
      <c r="A4" s="79" t="s">
        <v>190</v>
      </c>
      <c r="B4" s="81" t="s">
        <v>191</v>
      </c>
      <c r="C4" s="82"/>
      <c r="D4" s="70" t="s">
        <v>192</v>
      </c>
      <c r="E4" s="70" t="s">
        <v>192</v>
      </c>
      <c r="F4" s="70" t="s">
        <v>192</v>
      </c>
      <c r="G4" s="70" t="s">
        <v>192</v>
      </c>
      <c r="H4" s="70" t="s">
        <v>192</v>
      </c>
      <c r="I4" s="70" t="s">
        <v>192</v>
      </c>
    </row>
    <row r="5" spans="1:9" ht="18.75" customHeight="1" x14ac:dyDescent="0.4">
      <c r="A5" s="80"/>
      <c r="B5" s="81" t="s">
        <v>193</v>
      </c>
      <c r="C5" s="82"/>
      <c r="D5" s="70" t="s">
        <v>194</v>
      </c>
      <c r="E5" s="70" t="s">
        <v>194</v>
      </c>
      <c r="F5" s="70" t="s">
        <v>194</v>
      </c>
      <c r="G5" s="70" t="s">
        <v>194</v>
      </c>
      <c r="H5" s="70" t="s">
        <v>194</v>
      </c>
      <c r="I5" s="70" t="s">
        <v>194</v>
      </c>
    </row>
    <row r="6" spans="1:9" ht="18.75" customHeight="1" x14ac:dyDescent="0.4">
      <c r="A6" s="80"/>
      <c r="B6" s="81" t="s">
        <v>195</v>
      </c>
      <c r="C6" s="82"/>
      <c r="D6" s="70" t="s">
        <v>196</v>
      </c>
      <c r="E6" s="70" t="s">
        <v>196</v>
      </c>
      <c r="F6" s="70" t="s">
        <v>196</v>
      </c>
      <c r="G6" s="70" t="s">
        <v>196</v>
      </c>
      <c r="H6" s="70" t="s">
        <v>196</v>
      </c>
      <c r="I6" s="70" t="s">
        <v>196</v>
      </c>
    </row>
    <row r="7" spans="1:9" ht="18.75" customHeight="1" x14ac:dyDescent="0.4">
      <c r="A7" s="80"/>
      <c r="B7" s="81" t="s">
        <v>197</v>
      </c>
      <c r="C7" s="82"/>
      <c r="D7" s="70" t="s">
        <v>198</v>
      </c>
      <c r="E7" s="70" t="s">
        <v>198</v>
      </c>
      <c r="F7" s="70" t="s">
        <v>198</v>
      </c>
      <c r="G7" s="70" t="s">
        <v>198</v>
      </c>
      <c r="H7" s="70" t="s">
        <v>198</v>
      </c>
      <c r="I7" s="70" t="s">
        <v>198</v>
      </c>
    </row>
    <row r="8" spans="1:9" ht="24" x14ac:dyDescent="0.4">
      <c r="A8" s="80"/>
      <c r="B8" s="81" t="s">
        <v>199</v>
      </c>
      <c r="C8" s="82"/>
      <c r="D8" s="70" t="s">
        <v>200</v>
      </c>
      <c r="E8" s="70" t="s">
        <v>200</v>
      </c>
      <c r="F8" s="70" t="s">
        <v>200</v>
      </c>
      <c r="G8" s="70" t="s">
        <v>200</v>
      </c>
      <c r="H8" s="70" t="s">
        <v>200</v>
      </c>
      <c r="I8" s="70" t="s">
        <v>200</v>
      </c>
    </row>
    <row r="9" spans="1:9" ht="23.25" customHeight="1" x14ac:dyDescent="0.4">
      <c r="A9" s="80"/>
      <c r="B9" s="81" t="s">
        <v>201</v>
      </c>
      <c r="C9" s="82"/>
      <c r="D9" s="70" t="s">
        <v>202</v>
      </c>
      <c r="E9" s="70" t="s">
        <v>203</v>
      </c>
      <c r="F9" s="70" t="s">
        <v>204</v>
      </c>
      <c r="G9" s="70" t="s">
        <v>312</v>
      </c>
      <c r="H9" s="70" t="s">
        <v>205</v>
      </c>
      <c r="I9" s="70" t="s">
        <v>206</v>
      </c>
    </row>
    <row r="10" spans="1:9" ht="24" x14ac:dyDescent="0.4">
      <c r="A10" s="80"/>
      <c r="B10" s="81" t="s">
        <v>207</v>
      </c>
      <c r="C10" s="82"/>
      <c r="D10" s="70" t="s">
        <v>208</v>
      </c>
      <c r="E10" s="70" t="s">
        <v>209</v>
      </c>
      <c r="F10" s="70" t="s">
        <v>209</v>
      </c>
      <c r="G10" s="70" t="s">
        <v>208</v>
      </c>
      <c r="H10" s="70" t="s">
        <v>209</v>
      </c>
      <c r="I10" s="70" t="s">
        <v>209</v>
      </c>
    </row>
    <row r="11" spans="1:9" ht="18.75" customHeight="1" x14ac:dyDescent="0.4">
      <c r="A11" s="80"/>
      <c r="B11" s="81" t="s">
        <v>330</v>
      </c>
      <c r="C11" s="82"/>
      <c r="D11" s="83" t="s">
        <v>339</v>
      </c>
      <c r="E11" s="84"/>
      <c r="F11" s="84"/>
      <c r="G11" s="84"/>
      <c r="H11" s="84"/>
      <c r="I11" s="85"/>
    </row>
    <row r="12" spans="1:9" ht="18.75" customHeight="1" x14ac:dyDescent="0.4">
      <c r="A12" s="80"/>
      <c r="B12" s="81" t="s">
        <v>245</v>
      </c>
      <c r="C12" s="82"/>
      <c r="D12" s="83" t="s">
        <v>325</v>
      </c>
      <c r="E12" s="84"/>
      <c r="F12" s="84"/>
      <c r="G12" s="84"/>
      <c r="H12" s="84"/>
      <c r="I12" s="85"/>
    </row>
    <row r="13" spans="1:9" ht="18.75" customHeight="1" x14ac:dyDescent="0.4">
      <c r="A13" s="80"/>
      <c r="B13" s="81" t="s">
        <v>331</v>
      </c>
      <c r="C13" s="82"/>
      <c r="D13" s="83" t="s">
        <v>341</v>
      </c>
      <c r="E13" s="84"/>
      <c r="F13" s="84"/>
      <c r="G13" s="84"/>
      <c r="H13" s="84"/>
      <c r="I13" s="85"/>
    </row>
    <row r="14" spans="1:9" ht="24" x14ac:dyDescent="0.4">
      <c r="A14" s="79" t="s">
        <v>210</v>
      </c>
      <c r="B14" s="81" t="s">
        <v>211</v>
      </c>
      <c r="C14" s="82"/>
      <c r="D14" s="70" t="s">
        <v>202</v>
      </c>
      <c r="E14" s="70" t="s">
        <v>203</v>
      </c>
      <c r="F14" s="70" t="s">
        <v>204</v>
      </c>
      <c r="G14" s="70" t="s">
        <v>312</v>
      </c>
      <c r="H14" s="70" t="s">
        <v>205</v>
      </c>
      <c r="I14" s="70" t="s">
        <v>212</v>
      </c>
    </row>
    <row r="15" spans="1:9" ht="18.75" customHeight="1" x14ac:dyDescent="0.4">
      <c r="A15" s="79"/>
      <c r="B15" s="81" t="s">
        <v>213</v>
      </c>
      <c r="C15" s="82"/>
      <c r="D15" s="79" t="s">
        <v>214</v>
      </c>
      <c r="E15" s="79"/>
      <c r="F15" s="79"/>
      <c r="G15" s="79"/>
      <c r="H15" s="79"/>
      <c r="I15" s="79"/>
    </row>
    <row r="16" spans="1:9" ht="18.75" customHeight="1" x14ac:dyDescent="0.4">
      <c r="A16" s="79" t="s">
        <v>215</v>
      </c>
      <c r="B16" s="81" t="s">
        <v>216</v>
      </c>
      <c r="C16" s="82"/>
      <c r="D16" s="86" t="s">
        <v>217</v>
      </c>
      <c r="E16" s="86"/>
      <c r="F16" s="86"/>
      <c r="G16" s="86"/>
      <c r="H16" s="86"/>
      <c r="I16" s="80"/>
    </row>
    <row r="17" spans="1:9" ht="18.75" customHeight="1" x14ac:dyDescent="0.4">
      <c r="A17" s="79"/>
      <c r="B17" s="81" t="s">
        <v>218</v>
      </c>
      <c r="C17" s="82"/>
      <c r="D17" s="79" t="s">
        <v>333</v>
      </c>
      <c r="E17" s="79"/>
      <c r="F17" s="79"/>
      <c r="G17" s="79"/>
      <c r="H17" s="79"/>
      <c r="I17" s="79"/>
    </row>
    <row r="18" spans="1:9" ht="18.75" customHeight="1" x14ac:dyDescent="0.4">
      <c r="A18" s="79"/>
      <c r="B18" s="87" t="s">
        <v>219</v>
      </c>
      <c r="C18" s="88"/>
      <c r="D18" s="86" t="s">
        <v>220</v>
      </c>
      <c r="E18" s="86"/>
      <c r="F18" s="86"/>
      <c r="G18" s="86"/>
      <c r="H18" s="86"/>
      <c r="I18" s="86"/>
    </row>
    <row r="19" spans="1:9" s="35" customFormat="1" ht="42" customHeight="1" x14ac:dyDescent="0.4">
      <c r="A19" s="79"/>
      <c r="B19" s="87" t="s">
        <v>221</v>
      </c>
      <c r="C19" s="88"/>
      <c r="D19" s="86" t="s">
        <v>286</v>
      </c>
      <c r="E19" s="86"/>
      <c r="F19" s="86"/>
      <c r="G19" s="86"/>
      <c r="H19" s="86"/>
      <c r="I19" s="86"/>
    </row>
    <row r="20" spans="1:9" s="35" customFormat="1" ht="18.75" customHeight="1" x14ac:dyDescent="0.4">
      <c r="A20" s="79"/>
      <c r="B20" s="87" t="s">
        <v>222</v>
      </c>
      <c r="C20" s="88"/>
      <c r="D20" s="86" t="s">
        <v>223</v>
      </c>
      <c r="E20" s="86"/>
      <c r="F20" s="86"/>
      <c r="G20" s="86"/>
      <c r="H20" s="86"/>
      <c r="I20" s="86"/>
    </row>
    <row r="21" spans="1:9" s="35" customFormat="1" ht="18.75" customHeight="1" x14ac:dyDescent="0.4">
      <c r="A21" s="79"/>
      <c r="B21" s="89" t="s">
        <v>224</v>
      </c>
      <c r="C21" s="90"/>
      <c r="D21" s="86" t="s">
        <v>225</v>
      </c>
      <c r="E21" s="86"/>
      <c r="F21" s="86"/>
      <c r="G21" s="86"/>
      <c r="H21" s="86"/>
      <c r="I21" s="80"/>
    </row>
    <row r="22" spans="1:9" s="35" customFormat="1" ht="18.75" customHeight="1" x14ac:dyDescent="0.4">
      <c r="A22" s="79"/>
      <c r="B22" s="89" t="s">
        <v>337</v>
      </c>
      <c r="C22" s="90"/>
      <c r="D22" s="86" t="s">
        <v>338</v>
      </c>
      <c r="E22" s="86"/>
      <c r="F22" s="86"/>
      <c r="G22" s="86"/>
      <c r="H22" s="86"/>
      <c r="I22" s="80"/>
    </row>
    <row r="23" spans="1:9" ht="18.75" customHeight="1" x14ac:dyDescent="0.4">
      <c r="A23" s="79" t="s">
        <v>227</v>
      </c>
      <c r="B23" s="81" t="s">
        <v>228</v>
      </c>
      <c r="C23" s="82"/>
      <c r="D23" s="79" t="s">
        <v>229</v>
      </c>
      <c r="E23" s="79"/>
      <c r="F23" s="79"/>
      <c r="G23" s="79"/>
      <c r="H23" s="79"/>
      <c r="I23" s="79"/>
    </row>
    <row r="24" spans="1:9" ht="18.75" customHeight="1" x14ac:dyDescent="0.4">
      <c r="A24" s="80"/>
      <c r="B24" s="81" t="s">
        <v>219</v>
      </c>
      <c r="C24" s="82"/>
      <c r="D24" s="79" t="s">
        <v>230</v>
      </c>
      <c r="E24" s="79"/>
      <c r="F24" s="79"/>
      <c r="G24" s="79"/>
      <c r="H24" s="79"/>
      <c r="I24" s="79"/>
    </row>
    <row r="25" spans="1:9" ht="18.75" customHeight="1" x14ac:dyDescent="0.4">
      <c r="A25" s="80"/>
      <c r="B25" s="81" t="s">
        <v>231</v>
      </c>
      <c r="C25" s="82"/>
      <c r="D25" s="79" t="s">
        <v>232</v>
      </c>
      <c r="E25" s="79"/>
      <c r="F25" s="79"/>
      <c r="G25" s="79"/>
      <c r="H25" s="79"/>
      <c r="I25" s="79"/>
    </row>
    <row r="26" spans="1:9" ht="18.75" customHeight="1" x14ac:dyDescent="0.4">
      <c r="A26" s="80"/>
      <c r="B26" s="81" t="s">
        <v>268</v>
      </c>
      <c r="C26" s="82"/>
      <c r="D26" s="83" t="s">
        <v>313</v>
      </c>
      <c r="E26" s="84"/>
      <c r="F26" s="84"/>
      <c r="G26" s="84"/>
      <c r="H26" s="84"/>
      <c r="I26" s="85"/>
    </row>
    <row r="27" spans="1:9" ht="51.4" customHeight="1" x14ac:dyDescent="0.4">
      <c r="A27" s="80"/>
      <c r="B27" s="81" t="s">
        <v>233</v>
      </c>
      <c r="C27" s="82"/>
      <c r="D27" s="79" t="s">
        <v>340</v>
      </c>
      <c r="E27" s="79"/>
      <c r="F27" s="79"/>
      <c r="G27" s="79"/>
      <c r="H27" s="79"/>
      <c r="I27" s="79"/>
    </row>
    <row r="28" spans="1:9" ht="18.75" customHeight="1" x14ac:dyDescent="0.4">
      <c r="A28" s="79" t="s">
        <v>234</v>
      </c>
      <c r="B28" s="91" t="s">
        <v>297</v>
      </c>
      <c r="C28" s="92"/>
      <c r="D28" s="80" t="s">
        <v>303</v>
      </c>
      <c r="E28" s="80"/>
      <c r="F28" s="80"/>
      <c r="G28" s="80"/>
      <c r="H28" s="93"/>
      <c r="I28" s="93"/>
    </row>
    <row r="29" spans="1:9" ht="18.75" customHeight="1" x14ac:dyDescent="0.4">
      <c r="A29" s="93"/>
      <c r="B29" s="91" t="s">
        <v>235</v>
      </c>
      <c r="C29" s="92"/>
      <c r="D29" s="80" t="s">
        <v>236</v>
      </c>
      <c r="E29" s="80"/>
      <c r="F29" s="80"/>
      <c r="G29" s="80"/>
      <c r="H29" s="93"/>
      <c r="I29" s="93"/>
    </row>
    <row r="30" spans="1:9" ht="18.75" customHeight="1" x14ac:dyDescent="0.4">
      <c r="A30" s="93"/>
      <c r="B30" s="91" t="s">
        <v>237</v>
      </c>
      <c r="C30" s="92"/>
      <c r="D30" s="80" t="s">
        <v>236</v>
      </c>
      <c r="E30" s="80"/>
      <c r="F30" s="80"/>
      <c r="G30" s="80"/>
      <c r="H30" s="93"/>
      <c r="I30" s="93"/>
    </row>
    <row r="31" spans="1:9" ht="18.75" customHeight="1" x14ac:dyDescent="0.4">
      <c r="A31" s="93"/>
      <c r="B31" s="91" t="s">
        <v>238</v>
      </c>
      <c r="C31" s="92"/>
      <c r="D31" s="80" t="s">
        <v>239</v>
      </c>
      <c r="E31" s="80"/>
      <c r="F31" s="80"/>
      <c r="G31" s="80"/>
      <c r="H31" s="93"/>
      <c r="I31" s="93"/>
    </row>
    <row r="32" spans="1:9" ht="18.75" customHeight="1" x14ac:dyDescent="0.4">
      <c r="A32" s="93"/>
      <c r="B32" s="91" t="s">
        <v>240</v>
      </c>
      <c r="C32" s="92"/>
      <c r="D32" s="80" t="s">
        <v>241</v>
      </c>
      <c r="E32" s="80"/>
      <c r="F32" s="80"/>
      <c r="G32" s="80"/>
      <c r="H32" s="93"/>
      <c r="I32" s="93"/>
    </row>
    <row r="33" spans="1:9" ht="18.75" customHeight="1" x14ac:dyDescent="0.4">
      <c r="A33" s="93"/>
      <c r="B33" s="91" t="s">
        <v>242</v>
      </c>
      <c r="C33" s="92"/>
      <c r="D33" s="91" t="s">
        <v>243</v>
      </c>
      <c r="E33" s="94"/>
      <c r="F33" s="94"/>
      <c r="G33" s="94"/>
      <c r="H33" s="94"/>
      <c r="I33" s="92"/>
    </row>
    <row r="34" spans="1:9" ht="18.75" customHeight="1" x14ac:dyDescent="0.4">
      <c r="A34" s="93"/>
      <c r="B34" s="91" t="s">
        <v>244</v>
      </c>
      <c r="C34" s="92"/>
      <c r="D34" s="91" t="s">
        <v>329</v>
      </c>
      <c r="E34" s="94"/>
      <c r="F34" s="94"/>
      <c r="G34" s="94"/>
      <c r="H34" s="94"/>
      <c r="I34" s="92"/>
    </row>
    <row r="35" spans="1:9" ht="18.75" customHeight="1" x14ac:dyDescent="0.4">
      <c r="A35" s="93"/>
      <c r="B35" s="91" t="s">
        <v>245</v>
      </c>
      <c r="C35" s="92"/>
      <c r="D35" s="80" t="s">
        <v>246</v>
      </c>
      <c r="E35" s="80"/>
      <c r="F35" s="80"/>
      <c r="G35" s="80"/>
      <c r="H35" s="93"/>
      <c r="I35" s="93"/>
    </row>
    <row r="36" spans="1:9" ht="18.75" customHeight="1" x14ac:dyDescent="0.4">
      <c r="A36" s="80" t="s">
        <v>247</v>
      </c>
      <c r="B36" s="91" t="s">
        <v>248</v>
      </c>
      <c r="C36" s="92"/>
      <c r="D36" s="80" t="s">
        <v>291</v>
      </c>
      <c r="E36" s="80"/>
      <c r="F36" s="80"/>
      <c r="G36" s="80"/>
      <c r="H36" s="80"/>
      <c r="I36" s="80"/>
    </row>
    <row r="37" spans="1:9" ht="18.75" customHeight="1" x14ac:dyDescent="0.4">
      <c r="A37" s="80"/>
      <c r="B37" s="91" t="s">
        <v>249</v>
      </c>
      <c r="C37" s="92"/>
      <c r="D37" s="80" t="s">
        <v>269</v>
      </c>
      <c r="E37" s="80"/>
      <c r="F37" s="80"/>
      <c r="G37" s="80"/>
      <c r="H37" s="80"/>
      <c r="I37" s="80"/>
    </row>
    <row r="38" spans="1:9" ht="18.75" customHeight="1" x14ac:dyDescent="0.4">
      <c r="A38" s="80"/>
      <c r="B38" s="91" t="s">
        <v>332</v>
      </c>
      <c r="C38" s="92"/>
      <c r="D38" s="91" t="s">
        <v>334</v>
      </c>
      <c r="E38" s="94"/>
      <c r="F38" s="94"/>
      <c r="G38" s="94"/>
      <c r="H38" s="94"/>
      <c r="I38" s="92"/>
    </row>
    <row r="39" spans="1:9" ht="18.75" customHeight="1" x14ac:dyDescent="0.4">
      <c r="A39" s="80"/>
      <c r="B39" s="91" t="s">
        <v>250</v>
      </c>
      <c r="C39" s="92"/>
      <c r="D39" s="80" t="s">
        <v>335</v>
      </c>
      <c r="E39" s="80"/>
      <c r="F39" s="80"/>
      <c r="G39" s="80"/>
      <c r="H39" s="80"/>
      <c r="I39" s="80"/>
    </row>
    <row r="40" spans="1:9" ht="18.75" customHeight="1" x14ac:dyDescent="0.4">
      <c r="A40" s="93" t="s">
        <v>226</v>
      </c>
      <c r="B40" s="91" t="s">
        <v>251</v>
      </c>
      <c r="C40" s="92"/>
      <c r="D40" s="80" t="s">
        <v>252</v>
      </c>
      <c r="E40" s="80"/>
      <c r="F40" s="80"/>
      <c r="G40" s="80"/>
      <c r="H40" s="80"/>
      <c r="I40" s="80"/>
    </row>
    <row r="41" spans="1:9" ht="18.75" customHeight="1" x14ac:dyDescent="0.4">
      <c r="A41" s="93"/>
      <c r="B41" s="91" t="s">
        <v>253</v>
      </c>
      <c r="C41" s="92"/>
      <c r="D41" s="71" t="s">
        <v>254</v>
      </c>
      <c r="E41" s="71" t="s">
        <v>254</v>
      </c>
      <c r="F41" s="71" t="s">
        <v>254</v>
      </c>
      <c r="G41" s="72" t="s">
        <v>255</v>
      </c>
      <c r="H41" s="71" t="s">
        <v>254</v>
      </c>
      <c r="I41" s="71" t="s">
        <v>254</v>
      </c>
    </row>
    <row r="42" spans="1:9" ht="35.65" customHeight="1" x14ac:dyDescent="0.4">
      <c r="A42" s="93"/>
      <c r="B42" s="91" t="s">
        <v>256</v>
      </c>
      <c r="C42" s="92"/>
      <c r="D42" s="71" t="s">
        <v>304</v>
      </c>
      <c r="E42" s="71" t="s">
        <v>257</v>
      </c>
      <c r="F42" s="71" t="s">
        <v>257</v>
      </c>
      <c r="G42" s="71" t="s">
        <v>305</v>
      </c>
      <c r="H42" s="71" t="s">
        <v>257</v>
      </c>
      <c r="I42" s="71" t="s">
        <v>257</v>
      </c>
    </row>
    <row r="43" spans="1:9" ht="18.75" customHeight="1" x14ac:dyDescent="0.4">
      <c r="A43" s="93"/>
      <c r="B43" s="91" t="s">
        <v>258</v>
      </c>
      <c r="C43" s="92"/>
      <c r="D43" s="80" t="s">
        <v>259</v>
      </c>
      <c r="E43" s="80"/>
      <c r="F43" s="80"/>
      <c r="G43" s="80"/>
      <c r="H43" s="80"/>
      <c r="I43" s="80"/>
    </row>
    <row r="44" spans="1:9" ht="18.75" customHeight="1" x14ac:dyDescent="0.4">
      <c r="A44" s="93"/>
      <c r="B44" s="91" t="s">
        <v>289</v>
      </c>
      <c r="C44" s="92"/>
      <c r="D44" s="80" t="s">
        <v>314</v>
      </c>
      <c r="E44" s="80"/>
      <c r="F44" s="80"/>
      <c r="G44" s="80"/>
      <c r="H44" s="80"/>
      <c r="I44" s="80"/>
    </row>
    <row r="45" spans="1:9" ht="18.75" customHeight="1" x14ac:dyDescent="0.4">
      <c r="A45" s="93"/>
      <c r="B45" s="91" t="s">
        <v>290</v>
      </c>
      <c r="C45" s="92"/>
      <c r="D45" s="80" t="s">
        <v>292</v>
      </c>
      <c r="E45" s="80"/>
      <c r="F45" s="80"/>
      <c r="G45" s="80"/>
      <c r="H45" s="80"/>
      <c r="I45" s="80"/>
    </row>
    <row r="46" spans="1:9" ht="18.75" customHeight="1" x14ac:dyDescent="0.4">
      <c r="A46" s="93"/>
      <c r="B46" s="91" t="s">
        <v>260</v>
      </c>
      <c r="C46" s="92"/>
      <c r="D46" s="80" t="s">
        <v>336</v>
      </c>
      <c r="E46" s="80"/>
      <c r="F46" s="80"/>
      <c r="G46" s="80"/>
      <c r="H46" s="80"/>
      <c r="I46" s="80"/>
    </row>
    <row r="47" spans="1:9" ht="18.75" customHeight="1" x14ac:dyDescent="0.4">
      <c r="A47" s="93"/>
      <c r="B47" s="91" t="s">
        <v>261</v>
      </c>
      <c r="C47" s="92"/>
      <c r="D47" s="80" t="s">
        <v>262</v>
      </c>
      <c r="E47" s="95"/>
      <c r="F47" s="95"/>
      <c r="G47" s="95"/>
      <c r="H47" s="95"/>
      <c r="I47" s="95"/>
    </row>
  </sheetData>
  <mergeCells count="87">
    <mergeCell ref="B34:C34"/>
    <mergeCell ref="B28:C28"/>
    <mergeCell ref="B29:C29"/>
    <mergeCell ref="B30:C30"/>
    <mergeCell ref="B31:C31"/>
    <mergeCell ref="B32:C32"/>
    <mergeCell ref="D35:I35"/>
    <mergeCell ref="B47:C47"/>
    <mergeCell ref="D47:I47"/>
    <mergeCell ref="D39:I39"/>
    <mergeCell ref="B35:C35"/>
    <mergeCell ref="B44:C44"/>
    <mergeCell ref="D44:I44"/>
    <mergeCell ref="B45:C45"/>
    <mergeCell ref="D45:I45"/>
    <mergeCell ref="B37:C37"/>
    <mergeCell ref="D38:I38"/>
    <mergeCell ref="B38:C38"/>
    <mergeCell ref="A40:A47"/>
    <mergeCell ref="B40:C40"/>
    <mergeCell ref="D40:I40"/>
    <mergeCell ref="B41:C41"/>
    <mergeCell ref="B42:C42"/>
    <mergeCell ref="B43:C43"/>
    <mergeCell ref="D43:I43"/>
    <mergeCell ref="B46:C46"/>
    <mergeCell ref="D46:I46"/>
    <mergeCell ref="A36:A39"/>
    <mergeCell ref="B36:C36"/>
    <mergeCell ref="D36:I36"/>
    <mergeCell ref="B22:C22"/>
    <mergeCell ref="D22:I22"/>
    <mergeCell ref="D37:I37"/>
    <mergeCell ref="B39:C39"/>
    <mergeCell ref="A28:A35"/>
    <mergeCell ref="D28:I28"/>
    <mergeCell ref="D29:I29"/>
    <mergeCell ref="D30:I30"/>
    <mergeCell ref="D31:I31"/>
    <mergeCell ref="D32:I32"/>
    <mergeCell ref="B33:C33"/>
    <mergeCell ref="D33:I33"/>
    <mergeCell ref="D34:I34"/>
    <mergeCell ref="D21:I21"/>
    <mergeCell ref="A23:A27"/>
    <mergeCell ref="B23:C23"/>
    <mergeCell ref="D23:I23"/>
    <mergeCell ref="B24:C24"/>
    <mergeCell ref="D24:I24"/>
    <mergeCell ref="B25:C25"/>
    <mergeCell ref="D25:I25"/>
    <mergeCell ref="B27:C27"/>
    <mergeCell ref="D27:I27"/>
    <mergeCell ref="B26:C26"/>
    <mergeCell ref="D26:I26"/>
    <mergeCell ref="A14:A15"/>
    <mergeCell ref="B14:C14"/>
    <mergeCell ref="B15:C15"/>
    <mergeCell ref="D15:I15"/>
    <mergeCell ref="A16:A22"/>
    <mergeCell ref="B16:C16"/>
    <mergeCell ref="D16:I16"/>
    <mergeCell ref="B17:C17"/>
    <mergeCell ref="D17:I17"/>
    <mergeCell ref="B18:C18"/>
    <mergeCell ref="D18:I18"/>
    <mergeCell ref="B19:C19"/>
    <mergeCell ref="D19:I19"/>
    <mergeCell ref="B20:C20"/>
    <mergeCell ref="D20:I20"/>
    <mergeCell ref="B21:C21"/>
    <mergeCell ref="A1:I2"/>
    <mergeCell ref="A3:C3"/>
    <mergeCell ref="A4:A13"/>
    <mergeCell ref="B4:C4"/>
    <mergeCell ref="B5:C5"/>
    <mergeCell ref="B6:C6"/>
    <mergeCell ref="B7:C7"/>
    <mergeCell ref="B8:C8"/>
    <mergeCell ref="B9:C9"/>
    <mergeCell ref="B13:C13"/>
    <mergeCell ref="B10:C10"/>
    <mergeCell ref="D13:I13"/>
    <mergeCell ref="D11:I11"/>
    <mergeCell ref="D12:I12"/>
    <mergeCell ref="B12:C12"/>
    <mergeCell ref="B11:C11"/>
  </mergeCells>
  <phoneticPr fontId="1"/>
  <printOptions horizontalCentered="1" verticalCentered="1"/>
  <pageMargins left="0.23622047244094491" right="0.23622047244094491" top="0.19685039370078741" bottom="0.19685039370078741" header="0.31496062992125984" footer="0.31496062992125984"/>
  <pageSetup paperSize="8" scale="8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B0035-6FB5-47E5-8EE8-07B309C3ABAA}">
  <sheetPr>
    <pageSetUpPr fitToPage="1"/>
  </sheetPr>
  <dimension ref="A1:Y89"/>
  <sheetViews>
    <sheetView zoomScale="70" zoomScaleNormal="70" workbookViewId="0">
      <pane ySplit="2" topLeftCell="A3" activePane="bottomLeft" state="frozen"/>
      <selection activeCell="B1" sqref="B1"/>
      <selection pane="bottomLeft" activeCell="R33" sqref="R33"/>
    </sheetView>
  </sheetViews>
  <sheetFormatPr defaultColWidth="17.25" defaultRowHeight="15.75" customHeight="1" x14ac:dyDescent="0.4"/>
  <cols>
    <col min="1" max="1" width="7.625" style="47" customWidth="1"/>
    <col min="2" max="2" width="12.25" style="47" customWidth="1"/>
    <col min="3" max="3" width="8.125" style="47" hidden="1" customWidth="1"/>
    <col min="4" max="4" width="26.625" style="47" customWidth="1"/>
    <col min="5" max="5" width="16.875" style="47" customWidth="1"/>
    <col min="6" max="7" width="15.625" style="68" hidden="1" customWidth="1"/>
    <col min="8" max="9" width="18.125" style="68" customWidth="1"/>
    <col min="10" max="10" width="11.125" style="68" hidden="1" customWidth="1"/>
    <col min="11" max="11" width="15.625" style="68" hidden="1" customWidth="1"/>
    <col min="12" max="12" width="27.25" style="47" customWidth="1"/>
    <col min="13" max="14" width="15.625" style="47" hidden="1" customWidth="1"/>
    <col min="15" max="15" width="21.125" style="47" customWidth="1"/>
    <col min="16" max="16" width="15.625" style="47" hidden="1" customWidth="1"/>
    <col min="17" max="17" width="13.625" style="68" hidden="1" customWidth="1"/>
    <col min="18" max="18" width="48" style="47" customWidth="1"/>
    <col min="19" max="19" width="10.375" style="47" customWidth="1"/>
    <col min="20" max="20" width="10" style="47" customWidth="1"/>
    <col min="21" max="22" width="10.375" style="47" hidden="1" customWidth="1"/>
    <col min="23" max="23" width="10.375" style="47" customWidth="1"/>
    <col min="24" max="24" width="11.75" style="47" customWidth="1"/>
    <col min="25" max="25" width="10.375" style="47" customWidth="1"/>
    <col min="26" max="16384" width="17.25" style="47"/>
  </cols>
  <sheetData>
    <row r="1" spans="1:25" ht="23.25" customHeight="1" x14ac:dyDescent="0.4">
      <c r="A1" s="43" t="s">
        <v>299</v>
      </c>
      <c r="B1" s="44"/>
      <c r="C1" s="44"/>
      <c r="D1" s="44"/>
      <c r="E1" s="44"/>
      <c r="F1" s="45"/>
      <c r="G1" s="45"/>
      <c r="H1" s="45"/>
      <c r="I1" s="46"/>
      <c r="J1" s="45"/>
      <c r="K1" s="45"/>
      <c r="L1" s="44"/>
      <c r="M1" s="44"/>
      <c r="N1" s="44"/>
      <c r="O1" s="44"/>
      <c r="P1" s="44"/>
      <c r="Q1" s="45"/>
      <c r="R1" s="44"/>
      <c r="S1" s="44"/>
      <c r="T1" s="44"/>
      <c r="U1" s="44"/>
      <c r="V1" s="44"/>
      <c r="W1" s="44"/>
      <c r="X1" s="44"/>
      <c r="Y1" s="44"/>
    </row>
    <row r="2" spans="1:25" ht="46.5" customHeight="1" x14ac:dyDescent="0.4">
      <c r="A2" s="48" t="s">
        <v>294</v>
      </c>
      <c r="B2" s="48" t="s">
        <v>295</v>
      </c>
      <c r="C2" s="49" t="s">
        <v>65</v>
      </c>
      <c r="D2" s="49" t="s">
        <v>5</v>
      </c>
      <c r="E2" s="40" t="s">
        <v>296</v>
      </c>
      <c r="F2" s="50" t="s">
        <v>271</v>
      </c>
      <c r="G2" s="50" t="s">
        <v>270</v>
      </c>
      <c r="H2" s="50" t="s">
        <v>263</v>
      </c>
      <c r="I2" s="51" t="s">
        <v>264</v>
      </c>
      <c r="J2" s="51" t="s">
        <v>272</v>
      </c>
      <c r="K2" s="52" t="s">
        <v>166</v>
      </c>
      <c r="L2" s="53" t="s">
        <v>121</v>
      </c>
      <c r="M2" s="53" t="s">
        <v>273</v>
      </c>
      <c r="N2" s="53" t="s">
        <v>167</v>
      </c>
      <c r="O2" s="53" t="s">
        <v>167</v>
      </c>
      <c r="P2" s="53"/>
      <c r="Q2" s="51" t="s">
        <v>267</v>
      </c>
      <c r="R2" s="40" t="s">
        <v>125</v>
      </c>
      <c r="S2" s="53" t="s">
        <v>177</v>
      </c>
      <c r="T2" s="53" t="s">
        <v>178</v>
      </c>
      <c r="U2" s="53" t="s">
        <v>179</v>
      </c>
      <c r="V2" s="53" t="s">
        <v>180</v>
      </c>
      <c r="W2" s="53" t="s">
        <v>268</v>
      </c>
      <c r="X2" s="53" t="s">
        <v>317</v>
      </c>
      <c r="Y2" s="53" t="s">
        <v>181</v>
      </c>
    </row>
    <row r="3" spans="1:25" ht="15.75" customHeight="1" x14ac:dyDescent="0.4">
      <c r="A3" s="40">
        <v>1</v>
      </c>
      <c r="B3" s="40" t="s">
        <v>318</v>
      </c>
      <c r="C3" s="40" t="s">
        <v>66</v>
      </c>
      <c r="D3" s="53" t="s">
        <v>138</v>
      </c>
      <c r="E3" s="69" t="s">
        <v>275</v>
      </c>
      <c r="F3" s="52">
        <v>2653</v>
      </c>
      <c r="G3" s="52">
        <v>78</v>
      </c>
      <c r="H3" s="52">
        <f>ROUND(F3/12,-2)</f>
        <v>200</v>
      </c>
      <c r="I3" s="52">
        <f>ROUND(G3/12,-2)</f>
        <v>0</v>
      </c>
      <c r="J3" s="52">
        <v>1</v>
      </c>
      <c r="K3" s="52">
        <f t="shared" ref="K3:K39" si="0">F3+G3</f>
        <v>2731</v>
      </c>
      <c r="L3" s="53" t="s">
        <v>158</v>
      </c>
      <c r="M3" s="53">
        <f t="shared" ref="M3:M34" si="1">ROUND(K3/12,-2)</f>
        <v>200</v>
      </c>
      <c r="N3" s="53" t="s">
        <v>170</v>
      </c>
      <c r="O3" s="53" t="s">
        <v>172</v>
      </c>
      <c r="P3" s="53">
        <v>4</v>
      </c>
      <c r="Q3" s="51">
        <f t="shared" ref="Q3:Q34" si="2">M3/30</f>
        <v>6.666666666666667</v>
      </c>
      <c r="R3" s="40" t="s">
        <v>274</v>
      </c>
      <c r="S3" s="53"/>
      <c r="T3" s="53"/>
      <c r="U3" s="53" t="s">
        <v>278</v>
      </c>
      <c r="V3" s="53" t="s">
        <v>278</v>
      </c>
      <c r="W3" s="53" t="s">
        <v>278</v>
      </c>
      <c r="X3" s="53" t="s">
        <v>301</v>
      </c>
      <c r="Y3" s="53"/>
    </row>
    <row r="4" spans="1:25" ht="15.75" customHeight="1" x14ac:dyDescent="0.4">
      <c r="A4" s="40">
        <v>2</v>
      </c>
      <c r="B4" s="40" t="s">
        <v>318</v>
      </c>
      <c r="C4" s="40" t="s">
        <v>67</v>
      </c>
      <c r="D4" s="53" t="s">
        <v>138</v>
      </c>
      <c r="E4" s="69" t="s">
        <v>276</v>
      </c>
      <c r="F4" s="52">
        <v>46076</v>
      </c>
      <c r="G4" s="52"/>
      <c r="H4" s="52">
        <f t="shared" ref="H4:H35" si="3">ROUND(F4/12,-2)</f>
        <v>3800</v>
      </c>
      <c r="I4" s="52"/>
      <c r="J4" s="52">
        <v>2</v>
      </c>
      <c r="K4" s="52">
        <f t="shared" si="0"/>
        <v>46076</v>
      </c>
      <c r="L4" s="53" t="s">
        <v>279</v>
      </c>
      <c r="M4" s="53">
        <f t="shared" si="1"/>
        <v>3800</v>
      </c>
      <c r="N4" s="53" t="s">
        <v>169</v>
      </c>
      <c r="O4" s="53" t="s">
        <v>280</v>
      </c>
      <c r="P4" s="53">
        <v>2</v>
      </c>
      <c r="Q4" s="51">
        <f t="shared" si="2"/>
        <v>126.66666666666667</v>
      </c>
      <c r="R4" s="40"/>
      <c r="S4" s="53"/>
      <c r="T4" s="53"/>
      <c r="U4" s="53" t="s">
        <v>182</v>
      </c>
      <c r="V4" s="53" t="s">
        <v>182</v>
      </c>
      <c r="W4" s="53" t="s">
        <v>278</v>
      </c>
      <c r="X4" s="53" t="s">
        <v>301</v>
      </c>
      <c r="Y4" s="53"/>
    </row>
    <row r="5" spans="1:25" ht="15.75" customHeight="1" x14ac:dyDescent="0.4">
      <c r="A5" s="40">
        <v>3</v>
      </c>
      <c r="B5" s="40" t="s">
        <v>318</v>
      </c>
      <c r="C5" s="40" t="s">
        <v>68</v>
      </c>
      <c r="D5" s="53" t="s">
        <v>139</v>
      </c>
      <c r="E5" s="69" t="s">
        <v>18</v>
      </c>
      <c r="F5" s="52">
        <v>196127</v>
      </c>
      <c r="G5" s="52"/>
      <c r="H5" s="52">
        <f t="shared" si="3"/>
        <v>16300</v>
      </c>
      <c r="I5" s="52"/>
      <c r="J5" s="52">
        <v>2</v>
      </c>
      <c r="K5" s="52">
        <f t="shared" si="0"/>
        <v>196127</v>
      </c>
      <c r="L5" s="53" t="s">
        <v>159</v>
      </c>
      <c r="M5" s="53">
        <f t="shared" si="1"/>
        <v>16300</v>
      </c>
      <c r="N5" s="53" t="s">
        <v>168</v>
      </c>
      <c r="O5" s="53" t="s">
        <v>176</v>
      </c>
      <c r="P5" s="53">
        <v>3</v>
      </c>
      <c r="Q5" s="51">
        <f t="shared" si="2"/>
        <v>543.33333333333337</v>
      </c>
      <c r="R5" s="40"/>
      <c r="S5" s="53" t="s">
        <v>182</v>
      </c>
      <c r="T5" s="40" t="s">
        <v>278</v>
      </c>
      <c r="U5" s="53" t="s">
        <v>182</v>
      </c>
      <c r="V5" s="53" t="s">
        <v>182</v>
      </c>
      <c r="W5" s="53" t="s">
        <v>278</v>
      </c>
      <c r="X5" s="53" t="s">
        <v>301</v>
      </c>
      <c r="Y5" s="53"/>
    </row>
    <row r="6" spans="1:25" ht="15.75" customHeight="1" x14ac:dyDescent="0.4">
      <c r="A6" s="40">
        <v>4</v>
      </c>
      <c r="B6" s="40" t="s">
        <v>318</v>
      </c>
      <c r="C6" s="40" t="s">
        <v>69</v>
      </c>
      <c r="D6" s="53" t="s">
        <v>140</v>
      </c>
      <c r="E6" s="69" t="s">
        <v>19</v>
      </c>
      <c r="F6" s="52">
        <v>9866</v>
      </c>
      <c r="G6" s="52"/>
      <c r="H6" s="52">
        <f t="shared" si="3"/>
        <v>800</v>
      </c>
      <c r="I6" s="52"/>
      <c r="J6" s="52">
        <v>2</v>
      </c>
      <c r="K6" s="52">
        <f t="shared" si="0"/>
        <v>9866</v>
      </c>
      <c r="L6" s="53" t="s">
        <v>160</v>
      </c>
      <c r="M6" s="53">
        <f t="shared" si="1"/>
        <v>800</v>
      </c>
      <c r="N6" s="53" t="s">
        <v>170</v>
      </c>
      <c r="O6" s="53" t="s">
        <v>174</v>
      </c>
      <c r="P6" s="53">
        <v>1</v>
      </c>
      <c r="Q6" s="51">
        <f t="shared" si="2"/>
        <v>26.666666666666668</v>
      </c>
      <c r="R6" s="40"/>
      <c r="S6" s="53"/>
      <c r="T6" s="40"/>
      <c r="U6" s="53" t="s">
        <v>182</v>
      </c>
      <c r="V6" s="53" t="s">
        <v>182</v>
      </c>
      <c r="W6" s="53" t="s">
        <v>278</v>
      </c>
      <c r="X6" s="53" t="s">
        <v>301</v>
      </c>
      <c r="Y6" s="53"/>
    </row>
    <row r="7" spans="1:25" ht="15.75" customHeight="1" x14ac:dyDescent="0.4">
      <c r="A7" s="40">
        <v>5</v>
      </c>
      <c r="B7" s="40" t="s">
        <v>318</v>
      </c>
      <c r="C7" s="40" t="s">
        <v>70</v>
      </c>
      <c r="D7" s="53" t="s">
        <v>141</v>
      </c>
      <c r="E7" s="69" t="s">
        <v>20</v>
      </c>
      <c r="F7" s="52">
        <v>35093</v>
      </c>
      <c r="G7" s="52"/>
      <c r="H7" s="52">
        <f t="shared" si="3"/>
        <v>2900</v>
      </c>
      <c r="I7" s="52"/>
      <c r="J7" s="52">
        <v>2</v>
      </c>
      <c r="K7" s="52">
        <f t="shared" si="0"/>
        <v>35093</v>
      </c>
      <c r="L7" s="53" t="s">
        <v>161</v>
      </c>
      <c r="M7" s="53">
        <f t="shared" si="1"/>
        <v>2900</v>
      </c>
      <c r="N7" s="53" t="s">
        <v>170</v>
      </c>
      <c r="O7" s="53" t="s">
        <v>174</v>
      </c>
      <c r="P7" s="53">
        <v>1</v>
      </c>
      <c r="Q7" s="51">
        <f t="shared" si="2"/>
        <v>96.666666666666671</v>
      </c>
      <c r="R7" s="40" t="s">
        <v>328</v>
      </c>
      <c r="S7" s="53" t="s">
        <v>278</v>
      </c>
      <c r="T7" s="40"/>
      <c r="U7" s="53" t="s">
        <v>182</v>
      </c>
      <c r="V7" s="53" t="s">
        <v>182</v>
      </c>
      <c r="W7" s="53" t="s">
        <v>278</v>
      </c>
      <c r="X7" s="53" t="s">
        <v>301</v>
      </c>
      <c r="Y7" s="53"/>
    </row>
    <row r="8" spans="1:25" ht="15.75" customHeight="1" x14ac:dyDescent="0.4">
      <c r="A8" s="40">
        <v>6</v>
      </c>
      <c r="B8" s="40" t="s">
        <v>318</v>
      </c>
      <c r="C8" s="40" t="s">
        <v>71</v>
      </c>
      <c r="D8" s="53" t="s">
        <v>140</v>
      </c>
      <c r="E8" s="69" t="s">
        <v>21</v>
      </c>
      <c r="F8" s="52">
        <v>11878</v>
      </c>
      <c r="G8" s="52">
        <v>1673</v>
      </c>
      <c r="H8" s="52">
        <f t="shared" si="3"/>
        <v>1000</v>
      </c>
      <c r="I8" s="52">
        <f>ROUND(G8/12,-2)</f>
        <v>100</v>
      </c>
      <c r="J8" s="52">
        <v>1</v>
      </c>
      <c r="K8" s="52">
        <f t="shared" si="0"/>
        <v>13551</v>
      </c>
      <c r="L8" s="53" t="s">
        <v>162</v>
      </c>
      <c r="M8" s="53">
        <f t="shared" si="1"/>
        <v>1100</v>
      </c>
      <c r="N8" s="53" t="s">
        <v>170</v>
      </c>
      <c r="O8" s="53" t="s">
        <v>172</v>
      </c>
      <c r="P8" s="53">
        <v>4</v>
      </c>
      <c r="Q8" s="51">
        <f t="shared" si="2"/>
        <v>36.666666666666664</v>
      </c>
      <c r="R8" s="40"/>
      <c r="S8" s="53"/>
      <c r="T8" s="40"/>
      <c r="U8" s="53" t="s">
        <v>182</v>
      </c>
      <c r="V8" s="53" t="s">
        <v>182</v>
      </c>
      <c r="W8" s="53" t="s">
        <v>278</v>
      </c>
      <c r="X8" s="53" t="s">
        <v>301</v>
      </c>
      <c r="Y8" s="53"/>
    </row>
    <row r="9" spans="1:25" ht="15.75" customHeight="1" x14ac:dyDescent="0.4">
      <c r="A9" s="40">
        <v>7</v>
      </c>
      <c r="B9" s="40" t="s">
        <v>318</v>
      </c>
      <c r="C9" s="40" t="s">
        <v>72</v>
      </c>
      <c r="D9" s="53" t="s">
        <v>142</v>
      </c>
      <c r="E9" s="69" t="s">
        <v>22</v>
      </c>
      <c r="F9" s="52">
        <v>25131</v>
      </c>
      <c r="G9" s="52">
        <v>31572</v>
      </c>
      <c r="H9" s="52">
        <f t="shared" si="3"/>
        <v>2100</v>
      </c>
      <c r="I9" s="52">
        <f>ROUND(G9/12,-2)</f>
        <v>2600</v>
      </c>
      <c r="J9" s="52">
        <v>1</v>
      </c>
      <c r="K9" s="52">
        <f t="shared" si="0"/>
        <v>56703</v>
      </c>
      <c r="L9" s="53" t="s">
        <v>163</v>
      </c>
      <c r="M9" s="53">
        <f t="shared" si="1"/>
        <v>4700</v>
      </c>
      <c r="N9" s="53" t="s">
        <v>169</v>
      </c>
      <c r="O9" s="53" t="s">
        <v>171</v>
      </c>
      <c r="P9" s="53">
        <v>5</v>
      </c>
      <c r="Q9" s="51">
        <f t="shared" si="2"/>
        <v>156.66666666666666</v>
      </c>
      <c r="R9" s="40" t="s">
        <v>328</v>
      </c>
      <c r="S9" s="53" t="s">
        <v>182</v>
      </c>
      <c r="T9" s="40"/>
      <c r="U9" s="53" t="s">
        <v>182</v>
      </c>
      <c r="V9" s="53" t="s">
        <v>182</v>
      </c>
      <c r="W9" s="53" t="s">
        <v>278</v>
      </c>
      <c r="X9" s="53" t="s">
        <v>301</v>
      </c>
      <c r="Y9" s="53"/>
    </row>
    <row r="10" spans="1:25" ht="15.75" customHeight="1" x14ac:dyDescent="0.4">
      <c r="A10" s="40">
        <v>8</v>
      </c>
      <c r="B10" s="40" t="s">
        <v>318</v>
      </c>
      <c r="C10" s="40" t="s">
        <v>73</v>
      </c>
      <c r="D10" s="53" t="s">
        <v>143</v>
      </c>
      <c r="E10" s="69" t="s">
        <v>23</v>
      </c>
      <c r="F10" s="52">
        <v>142214</v>
      </c>
      <c r="G10" s="52">
        <v>72608</v>
      </c>
      <c r="H10" s="52">
        <f t="shared" si="3"/>
        <v>11900</v>
      </c>
      <c r="I10" s="52">
        <f>ROUND(G10/12,-2)</f>
        <v>6100</v>
      </c>
      <c r="J10" s="52">
        <v>1</v>
      </c>
      <c r="K10" s="52">
        <f t="shared" si="0"/>
        <v>214822</v>
      </c>
      <c r="L10" s="53" t="s">
        <v>164</v>
      </c>
      <c r="M10" s="53">
        <f t="shared" si="1"/>
        <v>17900</v>
      </c>
      <c r="N10" s="53" t="s">
        <v>168</v>
      </c>
      <c r="O10" s="53" t="s">
        <v>173</v>
      </c>
      <c r="P10" s="53">
        <v>6</v>
      </c>
      <c r="Q10" s="51">
        <f t="shared" si="2"/>
        <v>596.66666666666663</v>
      </c>
      <c r="R10" s="40"/>
      <c r="S10" s="53" t="s">
        <v>182</v>
      </c>
      <c r="T10" s="40" t="s">
        <v>278</v>
      </c>
      <c r="U10" s="53" t="s">
        <v>182</v>
      </c>
      <c r="V10" s="53" t="s">
        <v>182</v>
      </c>
      <c r="W10" s="53" t="s">
        <v>278</v>
      </c>
      <c r="X10" s="53" t="s">
        <v>301</v>
      </c>
      <c r="Y10" s="53"/>
    </row>
    <row r="11" spans="1:25" ht="15.75" customHeight="1" x14ac:dyDescent="0.4">
      <c r="A11" s="40">
        <v>9</v>
      </c>
      <c r="B11" s="40" t="s">
        <v>318</v>
      </c>
      <c r="C11" s="40" t="s">
        <v>74</v>
      </c>
      <c r="D11" s="53" t="s">
        <v>144</v>
      </c>
      <c r="E11" s="69" t="s">
        <v>24</v>
      </c>
      <c r="F11" s="52">
        <v>60217</v>
      </c>
      <c r="G11" s="52">
        <v>21040</v>
      </c>
      <c r="H11" s="52">
        <f t="shared" si="3"/>
        <v>5000</v>
      </c>
      <c r="I11" s="52">
        <f>ROUND(G11/12,-2)</f>
        <v>1800</v>
      </c>
      <c r="J11" s="52">
        <v>1</v>
      </c>
      <c r="K11" s="52">
        <f t="shared" si="0"/>
        <v>81257</v>
      </c>
      <c r="L11" s="53" t="s">
        <v>163</v>
      </c>
      <c r="M11" s="53">
        <f t="shared" si="1"/>
        <v>6800</v>
      </c>
      <c r="N11" s="53" t="s">
        <v>169</v>
      </c>
      <c r="O11" s="53" t="s">
        <v>171</v>
      </c>
      <c r="P11" s="53">
        <v>5</v>
      </c>
      <c r="Q11" s="51">
        <f t="shared" si="2"/>
        <v>226.66666666666666</v>
      </c>
      <c r="R11" s="40"/>
      <c r="S11" s="53"/>
      <c r="T11" s="40"/>
      <c r="U11" s="53" t="s">
        <v>182</v>
      </c>
      <c r="V11" s="53" t="s">
        <v>182</v>
      </c>
      <c r="W11" s="53" t="s">
        <v>278</v>
      </c>
      <c r="X11" s="53" t="s">
        <v>301</v>
      </c>
      <c r="Y11" s="53"/>
    </row>
    <row r="12" spans="1:25" ht="15.75" customHeight="1" x14ac:dyDescent="0.4">
      <c r="A12" s="40">
        <v>10</v>
      </c>
      <c r="B12" s="40" t="s">
        <v>318</v>
      </c>
      <c r="C12" s="40" t="s">
        <v>75</v>
      </c>
      <c r="D12" s="53" t="s">
        <v>143</v>
      </c>
      <c r="E12" s="69" t="s">
        <v>25</v>
      </c>
      <c r="F12" s="52">
        <v>86691</v>
      </c>
      <c r="G12" s="52"/>
      <c r="H12" s="52">
        <f t="shared" si="3"/>
        <v>7200</v>
      </c>
      <c r="I12" s="52"/>
      <c r="J12" s="52">
        <v>2</v>
      </c>
      <c r="K12" s="52">
        <f t="shared" si="0"/>
        <v>86691</v>
      </c>
      <c r="L12" s="53" t="s">
        <v>161</v>
      </c>
      <c r="M12" s="53">
        <f t="shared" si="1"/>
        <v>7200</v>
      </c>
      <c r="N12" s="53" t="s">
        <v>169</v>
      </c>
      <c r="O12" s="53" t="s">
        <v>175</v>
      </c>
      <c r="P12" s="53">
        <v>2</v>
      </c>
      <c r="Q12" s="51">
        <f t="shared" si="2"/>
        <v>240</v>
      </c>
      <c r="R12" s="40"/>
      <c r="S12" s="53" t="s">
        <v>182</v>
      </c>
      <c r="T12" s="40"/>
      <c r="U12" s="53" t="s">
        <v>182</v>
      </c>
      <c r="V12" s="53" t="s">
        <v>182</v>
      </c>
      <c r="W12" s="53" t="s">
        <v>278</v>
      </c>
      <c r="X12" s="53" t="s">
        <v>301</v>
      </c>
      <c r="Y12" s="53"/>
    </row>
    <row r="13" spans="1:25" ht="15.75" customHeight="1" x14ac:dyDescent="0.4">
      <c r="A13" s="40">
        <v>11</v>
      </c>
      <c r="B13" s="40" t="s">
        <v>318</v>
      </c>
      <c r="C13" s="40" t="s">
        <v>76</v>
      </c>
      <c r="D13" s="53" t="s">
        <v>143</v>
      </c>
      <c r="E13" s="69" t="s">
        <v>281</v>
      </c>
      <c r="F13" s="52">
        <v>413300</v>
      </c>
      <c r="G13" s="52"/>
      <c r="H13" s="52">
        <f t="shared" si="3"/>
        <v>34400</v>
      </c>
      <c r="I13" s="52">
        <v>0</v>
      </c>
      <c r="J13" s="52">
        <v>1</v>
      </c>
      <c r="K13" s="52">
        <f t="shared" si="0"/>
        <v>413300</v>
      </c>
      <c r="L13" s="53" t="s">
        <v>159</v>
      </c>
      <c r="M13" s="53">
        <f t="shared" si="1"/>
        <v>34400</v>
      </c>
      <c r="N13" s="53" t="s">
        <v>168</v>
      </c>
      <c r="O13" s="53" t="s">
        <v>173</v>
      </c>
      <c r="P13" s="53">
        <v>6</v>
      </c>
      <c r="Q13" s="51">
        <f t="shared" si="2"/>
        <v>1146.6666666666667</v>
      </c>
      <c r="R13" s="53" t="s">
        <v>316</v>
      </c>
      <c r="S13" s="53"/>
      <c r="T13" s="53" t="s">
        <v>278</v>
      </c>
      <c r="U13" s="53" t="s">
        <v>182</v>
      </c>
      <c r="V13" s="53" t="s">
        <v>182</v>
      </c>
      <c r="W13" s="53" t="s">
        <v>278</v>
      </c>
      <c r="X13" s="53" t="s">
        <v>301</v>
      </c>
      <c r="Y13" s="53" t="s">
        <v>278</v>
      </c>
    </row>
    <row r="14" spans="1:25" ht="15.75" customHeight="1" x14ac:dyDescent="0.4">
      <c r="A14" s="40">
        <v>12</v>
      </c>
      <c r="B14" s="40" t="s">
        <v>318</v>
      </c>
      <c r="C14" s="40" t="s">
        <v>77</v>
      </c>
      <c r="D14" s="53" t="s">
        <v>143</v>
      </c>
      <c r="E14" s="69" t="s">
        <v>282</v>
      </c>
      <c r="F14" s="52">
        <v>443678</v>
      </c>
      <c r="G14" s="52"/>
      <c r="H14" s="52">
        <f t="shared" si="3"/>
        <v>37000</v>
      </c>
      <c r="I14" s="52"/>
      <c r="J14" s="52">
        <v>2</v>
      </c>
      <c r="K14" s="52">
        <f t="shared" si="0"/>
        <v>443678</v>
      </c>
      <c r="L14" s="53" t="s">
        <v>159</v>
      </c>
      <c r="M14" s="53">
        <f t="shared" si="1"/>
        <v>37000</v>
      </c>
      <c r="N14" s="53" t="s">
        <v>168</v>
      </c>
      <c r="O14" s="53" t="s">
        <v>176</v>
      </c>
      <c r="P14" s="53">
        <v>3</v>
      </c>
      <c r="Q14" s="51">
        <f t="shared" si="2"/>
        <v>1233.3333333333333</v>
      </c>
      <c r="R14" s="40" t="s">
        <v>306</v>
      </c>
      <c r="S14" s="53"/>
      <c r="T14" s="53" t="s">
        <v>278</v>
      </c>
      <c r="U14" s="53" t="s">
        <v>182</v>
      </c>
      <c r="V14" s="53" t="s">
        <v>182</v>
      </c>
      <c r="W14" s="53" t="s">
        <v>278</v>
      </c>
      <c r="X14" s="53" t="s">
        <v>301</v>
      </c>
      <c r="Y14" s="53"/>
    </row>
    <row r="15" spans="1:25" ht="15.75" customHeight="1" x14ac:dyDescent="0.4">
      <c r="A15" s="40">
        <v>13</v>
      </c>
      <c r="B15" s="40" t="s">
        <v>318</v>
      </c>
      <c r="C15" s="40" t="s">
        <v>78</v>
      </c>
      <c r="D15" s="53" t="s">
        <v>143</v>
      </c>
      <c r="E15" s="69" t="s">
        <v>283</v>
      </c>
      <c r="F15" s="52">
        <v>379660</v>
      </c>
      <c r="G15" s="52"/>
      <c r="H15" s="52">
        <f t="shared" si="3"/>
        <v>31600</v>
      </c>
      <c r="I15" s="52"/>
      <c r="J15" s="52">
        <v>2</v>
      </c>
      <c r="K15" s="52">
        <f t="shared" si="0"/>
        <v>379660</v>
      </c>
      <c r="L15" s="53" t="s">
        <v>159</v>
      </c>
      <c r="M15" s="53">
        <f t="shared" si="1"/>
        <v>31600</v>
      </c>
      <c r="N15" s="53" t="s">
        <v>168</v>
      </c>
      <c r="O15" s="53" t="s">
        <v>176</v>
      </c>
      <c r="P15" s="53">
        <v>3</v>
      </c>
      <c r="Q15" s="51">
        <f t="shared" si="2"/>
        <v>1053.3333333333333</v>
      </c>
      <c r="R15" s="40" t="s">
        <v>307</v>
      </c>
      <c r="S15" s="53"/>
      <c r="T15" s="53" t="s">
        <v>278</v>
      </c>
      <c r="U15" s="53" t="s">
        <v>182</v>
      </c>
      <c r="V15" s="53" t="s">
        <v>182</v>
      </c>
      <c r="W15" s="53" t="s">
        <v>278</v>
      </c>
      <c r="X15" s="53" t="s">
        <v>301</v>
      </c>
      <c r="Y15" s="53"/>
    </row>
    <row r="16" spans="1:25" ht="15.75" customHeight="1" x14ac:dyDescent="0.4">
      <c r="A16" s="40">
        <v>14</v>
      </c>
      <c r="B16" s="40" t="s">
        <v>318</v>
      </c>
      <c r="C16" s="40" t="s">
        <v>79</v>
      </c>
      <c r="D16" s="53" t="s">
        <v>139</v>
      </c>
      <c r="E16" s="69" t="s">
        <v>27</v>
      </c>
      <c r="F16" s="52">
        <v>42125</v>
      </c>
      <c r="G16" s="52">
        <v>21040</v>
      </c>
      <c r="H16" s="52">
        <f t="shared" si="3"/>
        <v>3500</v>
      </c>
      <c r="I16" s="52">
        <f>ROUND(G16/12,-2)</f>
        <v>1800</v>
      </c>
      <c r="J16" s="52">
        <v>1</v>
      </c>
      <c r="K16" s="52">
        <f t="shared" si="0"/>
        <v>63165</v>
      </c>
      <c r="L16" s="53" t="s">
        <v>163</v>
      </c>
      <c r="M16" s="53">
        <f t="shared" si="1"/>
        <v>5300</v>
      </c>
      <c r="N16" s="53" t="s">
        <v>169</v>
      </c>
      <c r="O16" s="53" t="s">
        <v>171</v>
      </c>
      <c r="P16" s="53">
        <v>5</v>
      </c>
      <c r="Q16" s="51">
        <f t="shared" si="2"/>
        <v>176.66666666666666</v>
      </c>
      <c r="R16" s="40" t="s">
        <v>328</v>
      </c>
      <c r="S16" s="53" t="s">
        <v>182</v>
      </c>
      <c r="T16" s="53"/>
      <c r="U16" s="53" t="s">
        <v>182</v>
      </c>
      <c r="V16" s="53" t="s">
        <v>182</v>
      </c>
      <c r="W16" s="53" t="s">
        <v>278</v>
      </c>
      <c r="X16" s="53" t="s">
        <v>301</v>
      </c>
      <c r="Y16" s="53"/>
    </row>
    <row r="17" spans="1:25" ht="15.75" customHeight="1" x14ac:dyDescent="0.4">
      <c r="A17" s="40">
        <v>15</v>
      </c>
      <c r="B17" s="40" t="s">
        <v>318</v>
      </c>
      <c r="C17" s="40" t="s">
        <v>80</v>
      </c>
      <c r="D17" s="53" t="s">
        <v>139</v>
      </c>
      <c r="E17" s="69" t="s">
        <v>28</v>
      </c>
      <c r="F17" s="52">
        <v>88714</v>
      </c>
      <c r="G17" s="52"/>
      <c r="H17" s="52">
        <f t="shared" si="3"/>
        <v>7400</v>
      </c>
      <c r="I17" s="52"/>
      <c r="J17" s="52">
        <v>2</v>
      </c>
      <c r="K17" s="52">
        <f t="shared" si="0"/>
        <v>88714</v>
      </c>
      <c r="L17" s="53" t="s">
        <v>161</v>
      </c>
      <c r="M17" s="53">
        <f t="shared" si="1"/>
        <v>7400</v>
      </c>
      <c r="N17" s="53" t="s">
        <v>169</v>
      </c>
      <c r="O17" s="53" t="s">
        <v>175</v>
      </c>
      <c r="P17" s="53">
        <v>2</v>
      </c>
      <c r="Q17" s="51">
        <f>M17/30</f>
        <v>246.66666666666666</v>
      </c>
      <c r="R17" s="40" t="s">
        <v>328</v>
      </c>
      <c r="S17" s="53" t="s">
        <v>182</v>
      </c>
      <c r="T17" s="53"/>
      <c r="U17" s="53" t="s">
        <v>182</v>
      </c>
      <c r="V17" s="53" t="s">
        <v>182</v>
      </c>
      <c r="W17" s="53" t="s">
        <v>278</v>
      </c>
      <c r="X17" s="53" t="s">
        <v>301</v>
      </c>
      <c r="Y17" s="53"/>
    </row>
    <row r="18" spans="1:25" ht="15.75" customHeight="1" x14ac:dyDescent="0.4">
      <c r="A18" s="40">
        <v>16</v>
      </c>
      <c r="B18" s="40" t="s">
        <v>318</v>
      </c>
      <c r="C18" s="40" t="s">
        <v>81</v>
      </c>
      <c r="D18" s="53" t="s">
        <v>139</v>
      </c>
      <c r="E18" s="69" t="s">
        <v>29</v>
      </c>
      <c r="F18" s="52">
        <v>106706</v>
      </c>
      <c r="G18" s="52"/>
      <c r="H18" s="52">
        <f t="shared" si="3"/>
        <v>8900</v>
      </c>
      <c r="I18" s="52"/>
      <c r="J18" s="52">
        <v>2</v>
      </c>
      <c r="K18" s="52">
        <f t="shared" si="0"/>
        <v>106706</v>
      </c>
      <c r="L18" s="53" t="s">
        <v>161</v>
      </c>
      <c r="M18" s="53">
        <f t="shared" si="1"/>
        <v>8900</v>
      </c>
      <c r="N18" s="53" t="s">
        <v>169</v>
      </c>
      <c r="O18" s="53" t="s">
        <v>175</v>
      </c>
      <c r="P18" s="53">
        <v>2</v>
      </c>
      <c r="Q18" s="51">
        <f t="shared" si="2"/>
        <v>296.66666666666669</v>
      </c>
      <c r="R18" s="40" t="s">
        <v>328</v>
      </c>
      <c r="S18" s="53" t="s">
        <v>182</v>
      </c>
      <c r="T18" s="53"/>
      <c r="U18" s="53" t="s">
        <v>182</v>
      </c>
      <c r="V18" s="53" t="s">
        <v>182</v>
      </c>
      <c r="W18" s="53" t="s">
        <v>278</v>
      </c>
      <c r="X18" s="53" t="s">
        <v>301</v>
      </c>
      <c r="Y18" s="53"/>
    </row>
    <row r="19" spans="1:25" ht="15" customHeight="1" x14ac:dyDescent="0.4">
      <c r="A19" s="40">
        <v>17</v>
      </c>
      <c r="B19" s="40" t="s">
        <v>318</v>
      </c>
      <c r="C19" s="40" t="s">
        <v>82</v>
      </c>
      <c r="D19" s="53" t="s">
        <v>142</v>
      </c>
      <c r="E19" s="69" t="s">
        <v>30</v>
      </c>
      <c r="F19" s="52">
        <v>112250</v>
      </c>
      <c r="G19" s="52"/>
      <c r="H19" s="52">
        <f t="shared" si="3"/>
        <v>9400</v>
      </c>
      <c r="I19" s="52">
        <v>0</v>
      </c>
      <c r="J19" s="52">
        <v>1</v>
      </c>
      <c r="K19" s="52">
        <f t="shared" si="0"/>
        <v>112250</v>
      </c>
      <c r="L19" s="53" t="s">
        <v>161</v>
      </c>
      <c r="M19" s="53">
        <f t="shared" si="1"/>
        <v>9400</v>
      </c>
      <c r="N19" s="53" t="s">
        <v>169</v>
      </c>
      <c r="O19" s="53" t="s">
        <v>171</v>
      </c>
      <c r="P19" s="53">
        <v>5</v>
      </c>
      <c r="Q19" s="51">
        <f t="shared" si="2"/>
        <v>313.33333333333331</v>
      </c>
      <c r="R19" s="40" t="s">
        <v>265</v>
      </c>
      <c r="S19" s="53" t="s">
        <v>182</v>
      </c>
      <c r="T19" s="53"/>
      <c r="U19" s="53" t="s">
        <v>182</v>
      </c>
      <c r="V19" s="53" t="s">
        <v>182</v>
      </c>
      <c r="W19" s="53" t="s">
        <v>278</v>
      </c>
      <c r="X19" s="53" t="s">
        <v>301</v>
      </c>
      <c r="Y19" s="53"/>
    </row>
    <row r="20" spans="1:25" ht="15.75" customHeight="1" x14ac:dyDescent="0.4">
      <c r="A20" s="40">
        <v>18</v>
      </c>
      <c r="B20" s="40" t="s">
        <v>318</v>
      </c>
      <c r="C20" s="40" t="s">
        <v>83</v>
      </c>
      <c r="D20" s="53" t="s">
        <v>145</v>
      </c>
      <c r="E20" s="69" t="s">
        <v>31</v>
      </c>
      <c r="F20" s="52">
        <v>2045</v>
      </c>
      <c r="G20" s="52">
        <v>4186</v>
      </c>
      <c r="H20" s="52">
        <f t="shared" si="3"/>
        <v>200</v>
      </c>
      <c r="I20" s="52">
        <f>ROUND(G20/12,-2)</f>
        <v>300</v>
      </c>
      <c r="J20" s="52">
        <v>1</v>
      </c>
      <c r="K20" s="52">
        <f t="shared" si="0"/>
        <v>6231</v>
      </c>
      <c r="L20" s="53" t="s">
        <v>165</v>
      </c>
      <c r="M20" s="53">
        <f t="shared" si="1"/>
        <v>500</v>
      </c>
      <c r="N20" s="53" t="s">
        <v>170</v>
      </c>
      <c r="O20" s="53" t="s">
        <v>172</v>
      </c>
      <c r="P20" s="53">
        <v>4</v>
      </c>
      <c r="Q20" s="51">
        <f t="shared" si="2"/>
        <v>16.666666666666668</v>
      </c>
      <c r="R20" s="40" t="s">
        <v>328</v>
      </c>
      <c r="S20" s="53" t="s">
        <v>182</v>
      </c>
      <c r="T20" s="53"/>
      <c r="U20" s="53" t="s">
        <v>182</v>
      </c>
      <c r="V20" s="53" t="s">
        <v>182</v>
      </c>
      <c r="W20" s="53" t="s">
        <v>278</v>
      </c>
      <c r="X20" s="53" t="s">
        <v>301</v>
      </c>
      <c r="Y20" s="53"/>
    </row>
    <row r="21" spans="1:25" ht="15.75" customHeight="1" x14ac:dyDescent="0.4">
      <c r="A21" s="40">
        <v>19</v>
      </c>
      <c r="B21" s="40" t="s">
        <v>318</v>
      </c>
      <c r="C21" s="40" t="s">
        <v>84</v>
      </c>
      <c r="D21" s="53" t="s">
        <v>142</v>
      </c>
      <c r="E21" s="69" t="s">
        <v>32</v>
      </c>
      <c r="F21" s="52">
        <v>17947</v>
      </c>
      <c r="G21" s="52">
        <v>8445</v>
      </c>
      <c r="H21" s="52">
        <f t="shared" si="3"/>
        <v>1500</v>
      </c>
      <c r="I21" s="52">
        <f>ROUND(G21/12,-2)</f>
        <v>700</v>
      </c>
      <c r="J21" s="52">
        <v>1</v>
      </c>
      <c r="K21" s="52">
        <f t="shared" si="0"/>
        <v>26392</v>
      </c>
      <c r="L21" s="53" t="s">
        <v>162</v>
      </c>
      <c r="M21" s="53">
        <f t="shared" si="1"/>
        <v>2200</v>
      </c>
      <c r="N21" s="53" t="s">
        <v>170</v>
      </c>
      <c r="O21" s="53" t="s">
        <v>172</v>
      </c>
      <c r="P21" s="53">
        <v>4</v>
      </c>
      <c r="Q21" s="51">
        <f t="shared" si="2"/>
        <v>73.333333333333329</v>
      </c>
      <c r="R21" s="40" t="s">
        <v>328</v>
      </c>
      <c r="S21" s="53" t="s">
        <v>182</v>
      </c>
      <c r="T21" s="53"/>
      <c r="U21" s="53" t="s">
        <v>182</v>
      </c>
      <c r="V21" s="53" t="s">
        <v>182</v>
      </c>
      <c r="W21" s="53" t="s">
        <v>278</v>
      </c>
      <c r="X21" s="53" t="s">
        <v>301</v>
      </c>
      <c r="Y21" s="53"/>
    </row>
    <row r="22" spans="1:25" ht="15.75" customHeight="1" x14ac:dyDescent="0.4">
      <c r="A22" s="40">
        <v>20</v>
      </c>
      <c r="B22" s="40" t="s">
        <v>318</v>
      </c>
      <c r="C22" s="40" t="s">
        <v>85</v>
      </c>
      <c r="D22" s="40" t="s">
        <v>146</v>
      </c>
      <c r="E22" s="69" t="s">
        <v>33</v>
      </c>
      <c r="F22" s="52">
        <v>24292</v>
      </c>
      <c r="G22" s="52">
        <v>4771</v>
      </c>
      <c r="H22" s="52">
        <f t="shared" si="3"/>
        <v>2000</v>
      </c>
      <c r="I22" s="52">
        <f>ROUND(G22/12,-2)</f>
        <v>400</v>
      </c>
      <c r="J22" s="52">
        <v>1</v>
      </c>
      <c r="K22" s="52">
        <f t="shared" si="0"/>
        <v>29063</v>
      </c>
      <c r="L22" s="53" t="s">
        <v>162</v>
      </c>
      <c r="M22" s="53">
        <f t="shared" si="1"/>
        <v>2400</v>
      </c>
      <c r="N22" s="53" t="s">
        <v>170</v>
      </c>
      <c r="O22" s="53" t="s">
        <v>172</v>
      </c>
      <c r="P22" s="53">
        <v>4</v>
      </c>
      <c r="Q22" s="51">
        <f t="shared" si="2"/>
        <v>80</v>
      </c>
      <c r="R22" s="40" t="s">
        <v>328</v>
      </c>
      <c r="S22" s="53" t="s">
        <v>182</v>
      </c>
      <c r="T22" s="53"/>
      <c r="U22" s="53" t="s">
        <v>182</v>
      </c>
      <c r="V22" s="53" t="s">
        <v>182</v>
      </c>
      <c r="W22" s="53" t="s">
        <v>278</v>
      </c>
      <c r="X22" s="53" t="s">
        <v>301</v>
      </c>
      <c r="Y22" s="53"/>
    </row>
    <row r="23" spans="1:25" ht="15.75" customHeight="1" x14ac:dyDescent="0.4">
      <c r="A23" s="40">
        <v>21</v>
      </c>
      <c r="B23" s="40" t="s">
        <v>318</v>
      </c>
      <c r="C23" s="40" t="s">
        <v>86</v>
      </c>
      <c r="D23" s="53" t="s">
        <v>143</v>
      </c>
      <c r="E23" s="69" t="s">
        <v>34</v>
      </c>
      <c r="F23" s="52">
        <v>15201</v>
      </c>
      <c r="G23" s="52">
        <v>12579</v>
      </c>
      <c r="H23" s="52">
        <f t="shared" si="3"/>
        <v>1300</v>
      </c>
      <c r="I23" s="52">
        <f>ROUND(G23/12,-2)</f>
        <v>1000</v>
      </c>
      <c r="J23" s="52">
        <v>1</v>
      </c>
      <c r="K23" s="52">
        <f t="shared" si="0"/>
        <v>27780</v>
      </c>
      <c r="L23" s="53" t="s">
        <v>162</v>
      </c>
      <c r="M23" s="53">
        <f t="shared" si="1"/>
        <v>2300</v>
      </c>
      <c r="N23" s="53" t="s">
        <v>170</v>
      </c>
      <c r="O23" s="53" t="s">
        <v>172</v>
      </c>
      <c r="P23" s="53">
        <v>4</v>
      </c>
      <c r="Q23" s="51">
        <f t="shared" si="2"/>
        <v>76.666666666666671</v>
      </c>
      <c r="R23" s="40" t="s">
        <v>328</v>
      </c>
      <c r="S23" s="53" t="s">
        <v>182</v>
      </c>
      <c r="T23" s="53"/>
      <c r="U23" s="53" t="s">
        <v>182</v>
      </c>
      <c r="V23" s="53" t="s">
        <v>182</v>
      </c>
      <c r="W23" s="53" t="s">
        <v>278</v>
      </c>
      <c r="X23" s="53" t="s">
        <v>301</v>
      </c>
      <c r="Y23" s="53"/>
    </row>
    <row r="24" spans="1:25" ht="15.75" customHeight="1" x14ac:dyDescent="0.4">
      <c r="A24" s="40">
        <v>22</v>
      </c>
      <c r="B24" s="40" t="s">
        <v>318</v>
      </c>
      <c r="C24" s="40" t="s">
        <v>277</v>
      </c>
      <c r="D24" s="53" t="s">
        <v>139</v>
      </c>
      <c r="E24" s="69" t="s">
        <v>35</v>
      </c>
      <c r="F24" s="52">
        <v>10817</v>
      </c>
      <c r="G24" s="52"/>
      <c r="H24" s="52">
        <f t="shared" si="3"/>
        <v>900</v>
      </c>
      <c r="I24" s="52"/>
      <c r="J24" s="52">
        <v>2</v>
      </c>
      <c r="K24" s="52">
        <f t="shared" si="0"/>
        <v>10817</v>
      </c>
      <c r="L24" s="53" t="s">
        <v>162</v>
      </c>
      <c r="M24" s="53">
        <f t="shared" si="1"/>
        <v>900</v>
      </c>
      <c r="N24" s="53" t="s">
        <v>170</v>
      </c>
      <c r="O24" s="53" t="s">
        <v>174</v>
      </c>
      <c r="P24" s="53">
        <v>1</v>
      </c>
      <c r="Q24" s="51">
        <f t="shared" si="2"/>
        <v>30</v>
      </c>
      <c r="R24" s="40" t="s">
        <v>328</v>
      </c>
      <c r="S24" s="53" t="s">
        <v>182</v>
      </c>
      <c r="T24" s="53"/>
      <c r="U24" s="53" t="s">
        <v>182</v>
      </c>
      <c r="V24" s="53" t="s">
        <v>182</v>
      </c>
      <c r="W24" s="53" t="s">
        <v>278</v>
      </c>
      <c r="X24" s="53" t="s">
        <v>301</v>
      </c>
      <c r="Y24" s="53"/>
    </row>
    <row r="25" spans="1:25" ht="15.75" customHeight="1" x14ac:dyDescent="0.4">
      <c r="A25" s="40">
        <v>23</v>
      </c>
      <c r="B25" s="40" t="s">
        <v>319</v>
      </c>
      <c r="C25" s="40" t="s">
        <v>50</v>
      </c>
      <c r="D25" s="53" t="s">
        <v>309</v>
      </c>
      <c r="E25" s="40" t="s">
        <v>310</v>
      </c>
      <c r="F25" s="52">
        <v>313196</v>
      </c>
      <c r="G25" s="52">
        <v>5769</v>
      </c>
      <c r="H25" s="52">
        <f t="shared" si="3"/>
        <v>26100</v>
      </c>
      <c r="I25" s="52">
        <f>ROUND(G25/12,-2)</f>
        <v>500</v>
      </c>
      <c r="J25" s="52">
        <v>1</v>
      </c>
      <c r="K25" s="52">
        <f t="shared" si="0"/>
        <v>318965</v>
      </c>
      <c r="L25" s="41" t="s">
        <v>157</v>
      </c>
      <c r="M25" s="53">
        <f t="shared" si="1"/>
        <v>26600</v>
      </c>
      <c r="N25" s="53" t="s">
        <v>168</v>
      </c>
      <c r="O25" s="53" t="s">
        <v>173</v>
      </c>
      <c r="P25" s="53">
        <v>6</v>
      </c>
      <c r="Q25" s="51">
        <f t="shared" si="2"/>
        <v>886.66666666666663</v>
      </c>
      <c r="R25" s="40"/>
      <c r="S25" s="53"/>
      <c r="T25" s="53" t="s">
        <v>182</v>
      </c>
      <c r="U25" s="53" t="s">
        <v>182</v>
      </c>
      <c r="V25" s="53" t="s">
        <v>182</v>
      </c>
      <c r="W25" s="53" t="s">
        <v>182</v>
      </c>
      <c r="X25" s="53" t="s">
        <v>302</v>
      </c>
      <c r="Y25" s="53" t="s">
        <v>182</v>
      </c>
    </row>
    <row r="26" spans="1:25" ht="15.75" customHeight="1" x14ac:dyDescent="0.4">
      <c r="A26" s="40">
        <v>24</v>
      </c>
      <c r="B26" s="40" t="s">
        <v>319</v>
      </c>
      <c r="C26" s="40" t="s">
        <v>51</v>
      </c>
      <c r="D26" s="53" t="s">
        <v>309</v>
      </c>
      <c r="E26" s="40" t="s">
        <v>310</v>
      </c>
      <c r="F26" s="52">
        <v>265709</v>
      </c>
      <c r="G26" s="52">
        <v>5620</v>
      </c>
      <c r="H26" s="52">
        <f t="shared" si="3"/>
        <v>22100</v>
      </c>
      <c r="I26" s="52">
        <f>ROUND(G26/12,-2)</f>
        <v>500</v>
      </c>
      <c r="J26" s="52">
        <v>1</v>
      </c>
      <c r="K26" s="52">
        <f t="shared" si="0"/>
        <v>271329</v>
      </c>
      <c r="L26" s="41" t="s">
        <v>154</v>
      </c>
      <c r="M26" s="53">
        <f t="shared" si="1"/>
        <v>22600</v>
      </c>
      <c r="N26" s="53" t="s">
        <v>168</v>
      </c>
      <c r="O26" s="53" t="s">
        <v>173</v>
      </c>
      <c r="P26" s="53">
        <v>6</v>
      </c>
      <c r="Q26" s="51">
        <f t="shared" si="2"/>
        <v>753.33333333333337</v>
      </c>
      <c r="R26" s="40"/>
      <c r="S26" s="53"/>
      <c r="T26" s="53" t="s">
        <v>182</v>
      </c>
      <c r="U26" s="53" t="s">
        <v>182</v>
      </c>
      <c r="V26" s="53" t="s">
        <v>182</v>
      </c>
      <c r="W26" s="53" t="s">
        <v>182</v>
      </c>
      <c r="X26" s="53" t="s">
        <v>302</v>
      </c>
      <c r="Y26" s="53" t="s">
        <v>182</v>
      </c>
    </row>
    <row r="27" spans="1:25" ht="15.75" customHeight="1" x14ac:dyDescent="0.4">
      <c r="A27" s="40">
        <v>25</v>
      </c>
      <c r="B27" s="40" t="s">
        <v>319</v>
      </c>
      <c r="C27" s="40" t="s">
        <v>52</v>
      </c>
      <c r="D27" s="53" t="s">
        <v>309</v>
      </c>
      <c r="E27" s="40" t="s">
        <v>310</v>
      </c>
      <c r="F27" s="52">
        <v>115884</v>
      </c>
      <c r="G27" s="52">
        <v>29353</v>
      </c>
      <c r="H27" s="52">
        <f t="shared" si="3"/>
        <v>9700</v>
      </c>
      <c r="I27" s="52">
        <f>ROUND(G27/12,-2)</f>
        <v>2400</v>
      </c>
      <c r="J27" s="52">
        <v>1</v>
      </c>
      <c r="K27" s="52">
        <f t="shared" si="0"/>
        <v>145237</v>
      </c>
      <c r="L27" s="41" t="s">
        <v>154</v>
      </c>
      <c r="M27" s="53">
        <f t="shared" si="1"/>
        <v>12100</v>
      </c>
      <c r="N27" s="53" t="s">
        <v>169</v>
      </c>
      <c r="O27" s="53" t="s">
        <v>171</v>
      </c>
      <c r="P27" s="53">
        <v>5</v>
      </c>
      <c r="Q27" s="51">
        <f t="shared" si="2"/>
        <v>403.33333333333331</v>
      </c>
      <c r="R27" s="40" t="s">
        <v>288</v>
      </c>
      <c r="S27" s="53"/>
      <c r="T27" s="53" t="s">
        <v>182</v>
      </c>
      <c r="U27" s="53" t="s">
        <v>182</v>
      </c>
      <c r="V27" s="53" t="s">
        <v>182</v>
      </c>
      <c r="W27" s="53" t="s">
        <v>182</v>
      </c>
      <c r="X27" s="53" t="s">
        <v>302</v>
      </c>
      <c r="Y27" s="53" t="s">
        <v>182</v>
      </c>
    </row>
    <row r="28" spans="1:25" ht="15.75" customHeight="1" x14ac:dyDescent="0.4">
      <c r="A28" s="40">
        <v>26</v>
      </c>
      <c r="B28" s="40" t="s">
        <v>319</v>
      </c>
      <c r="C28" s="40" t="s">
        <v>53</v>
      </c>
      <c r="D28" s="53" t="s">
        <v>309</v>
      </c>
      <c r="E28" s="40" t="s">
        <v>310</v>
      </c>
      <c r="F28" s="52">
        <v>10292</v>
      </c>
      <c r="G28" s="52"/>
      <c r="H28" s="52">
        <f t="shared" si="3"/>
        <v>900</v>
      </c>
      <c r="I28" s="52"/>
      <c r="J28" s="52">
        <v>2</v>
      </c>
      <c r="K28" s="52">
        <f t="shared" si="0"/>
        <v>10292</v>
      </c>
      <c r="L28" s="41" t="s">
        <v>155</v>
      </c>
      <c r="M28" s="53">
        <f t="shared" si="1"/>
        <v>900</v>
      </c>
      <c r="N28" s="53" t="s">
        <v>170</v>
      </c>
      <c r="O28" s="53" t="s">
        <v>174</v>
      </c>
      <c r="P28" s="53">
        <v>1</v>
      </c>
      <c r="Q28" s="51">
        <f t="shared" si="2"/>
        <v>30</v>
      </c>
      <c r="R28" s="40"/>
      <c r="S28" s="53" t="s">
        <v>182</v>
      </c>
      <c r="T28" s="53"/>
      <c r="U28" s="53" t="s">
        <v>182</v>
      </c>
      <c r="V28" s="53" t="s">
        <v>182</v>
      </c>
      <c r="W28" s="53" t="s">
        <v>182</v>
      </c>
      <c r="X28" s="53" t="s">
        <v>302</v>
      </c>
      <c r="Y28" s="53"/>
    </row>
    <row r="29" spans="1:25" ht="15.75" customHeight="1" x14ac:dyDescent="0.4">
      <c r="A29" s="40">
        <v>27</v>
      </c>
      <c r="B29" s="40" t="s">
        <v>319</v>
      </c>
      <c r="C29" s="40" t="s">
        <v>54</v>
      </c>
      <c r="D29" s="53" t="s">
        <v>309</v>
      </c>
      <c r="E29" s="40" t="s">
        <v>310</v>
      </c>
      <c r="F29" s="52">
        <v>10118</v>
      </c>
      <c r="G29" s="52">
        <v>8090</v>
      </c>
      <c r="H29" s="52">
        <f t="shared" si="3"/>
        <v>800</v>
      </c>
      <c r="I29" s="52">
        <f>ROUND(G29/12,-2)</f>
        <v>700</v>
      </c>
      <c r="J29" s="52">
        <v>1</v>
      </c>
      <c r="K29" s="52">
        <f t="shared" si="0"/>
        <v>18208</v>
      </c>
      <c r="L29" s="41" t="s">
        <v>155</v>
      </c>
      <c r="M29" s="53">
        <f t="shared" si="1"/>
        <v>1500</v>
      </c>
      <c r="N29" s="53" t="s">
        <v>170</v>
      </c>
      <c r="O29" s="53" t="s">
        <v>172</v>
      </c>
      <c r="P29" s="53">
        <v>4</v>
      </c>
      <c r="Q29" s="51">
        <f t="shared" si="2"/>
        <v>50</v>
      </c>
      <c r="R29" s="40"/>
      <c r="S29" s="53" t="s">
        <v>182</v>
      </c>
      <c r="T29" s="53"/>
      <c r="U29" s="53" t="s">
        <v>182</v>
      </c>
      <c r="V29" s="53" t="s">
        <v>182</v>
      </c>
      <c r="W29" s="53" t="s">
        <v>182</v>
      </c>
      <c r="X29" s="53" t="s">
        <v>302</v>
      </c>
      <c r="Y29" s="53" t="s">
        <v>182</v>
      </c>
    </row>
    <row r="30" spans="1:25" ht="15.75" customHeight="1" x14ac:dyDescent="0.4">
      <c r="A30" s="40">
        <v>28</v>
      </c>
      <c r="B30" s="40" t="s">
        <v>319</v>
      </c>
      <c r="C30" s="40" t="s">
        <v>55</v>
      </c>
      <c r="D30" s="53" t="s">
        <v>309</v>
      </c>
      <c r="E30" s="40" t="s">
        <v>310</v>
      </c>
      <c r="F30" s="52">
        <v>162072</v>
      </c>
      <c r="G30" s="52"/>
      <c r="H30" s="52">
        <f t="shared" si="3"/>
        <v>13500</v>
      </c>
      <c r="I30" s="52"/>
      <c r="J30" s="52">
        <v>2</v>
      </c>
      <c r="K30" s="52">
        <f t="shared" si="0"/>
        <v>162072</v>
      </c>
      <c r="L30" s="41" t="s">
        <v>154</v>
      </c>
      <c r="M30" s="53">
        <f t="shared" si="1"/>
        <v>13500</v>
      </c>
      <c r="N30" s="53" t="s">
        <v>169</v>
      </c>
      <c r="O30" s="53" t="s">
        <v>175</v>
      </c>
      <c r="P30" s="53">
        <v>2</v>
      </c>
      <c r="Q30" s="51">
        <f t="shared" si="2"/>
        <v>450</v>
      </c>
      <c r="R30" s="40"/>
      <c r="S30" s="53"/>
      <c r="T30" s="53" t="s">
        <v>182</v>
      </c>
      <c r="U30" s="53" t="s">
        <v>182</v>
      </c>
      <c r="V30" s="53" t="s">
        <v>182</v>
      </c>
      <c r="W30" s="53" t="s">
        <v>182</v>
      </c>
      <c r="X30" s="53" t="s">
        <v>302</v>
      </c>
      <c r="Y30" s="53"/>
    </row>
    <row r="31" spans="1:25" ht="15.75" customHeight="1" x14ac:dyDescent="0.4">
      <c r="A31" s="40">
        <v>29</v>
      </c>
      <c r="B31" s="40" t="s">
        <v>319</v>
      </c>
      <c r="C31" s="40" t="s">
        <v>56</v>
      </c>
      <c r="D31" s="53" t="s">
        <v>309</v>
      </c>
      <c r="E31" s="40" t="s">
        <v>310</v>
      </c>
      <c r="F31" s="52">
        <v>68013</v>
      </c>
      <c r="G31" s="52"/>
      <c r="H31" s="52">
        <f t="shared" si="3"/>
        <v>5700</v>
      </c>
      <c r="I31" s="52"/>
      <c r="J31" s="52">
        <v>2</v>
      </c>
      <c r="K31" s="52">
        <f t="shared" si="0"/>
        <v>68013</v>
      </c>
      <c r="L31" s="41" t="s">
        <v>155</v>
      </c>
      <c r="M31" s="53">
        <f t="shared" si="1"/>
        <v>5700</v>
      </c>
      <c r="N31" s="53" t="s">
        <v>169</v>
      </c>
      <c r="O31" s="53" t="s">
        <v>175</v>
      </c>
      <c r="P31" s="53">
        <v>2</v>
      </c>
      <c r="Q31" s="51">
        <f t="shared" si="2"/>
        <v>190</v>
      </c>
      <c r="R31" s="40"/>
      <c r="S31" s="53" t="s">
        <v>182</v>
      </c>
      <c r="T31" s="53"/>
      <c r="U31" s="53" t="s">
        <v>182</v>
      </c>
      <c r="V31" s="53" t="s">
        <v>182</v>
      </c>
      <c r="W31" s="53" t="s">
        <v>182</v>
      </c>
      <c r="X31" s="53" t="s">
        <v>302</v>
      </c>
      <c r="Y31" s="53"/>
    </row>
    <row r="32" spans="1:25" ht="15.75" customHeight="1" x14ac:dyDescent="0.4">
      <c r="A32" s="40">
        <v>30</v>
      </c>
      <c r="B32" s="40" t="s">
        <v>319</v>
      </c>
      <c r="C32" s="40" t="s">
        <v>57</v>
      </c>
      <c r="D32" s="53" t="s">
        <v>309</v>
      </c>
      <c r="E32" s="40" t="s">
        <v>310</v>
      </c>
      <c r="F32" s="52">
        <v>34676</v>
      </c>
      <c r="G32" s="52"/>
      <c r="H32" s="52">
        <f t="shared" si="3"/>
        <v>2900</v>
      </c>
      <c r="I32" s="52"/>
      <c r="J32" s="52">
        <v>2</v>
      </c>
      <c r="K32" s="52">
        <f t="shared" si="0"/>
        <v>34676</v>
      </c>
      <c r="L32" s="41" t="s">
        <v>155</v>
      </c>
      <c r="M32" s="53">
        <f t="shared" si="1"/>
        <v>2900</v>
      </c>
      <c r="N32" s="53" t="s">
        <v>170</v>
      </c>
      <c r="O32" s="53" t="s">
        <v>174</v>
      </c>
      <c r="P32" s="53">
        <v>1</v>
      </c>
      <c r="Q32" s="51">
        <f t="shared" si="2"/>
        <v>96.666666666666671</v>
      </c>
      <c r="R32" s="40"/>
      <c r="S32" s="53"/>
      <c r="T32" s="53"/>
      <c r="U32" s="53" t="s">
        <v>182</v>
      </c>
      <c r="V32" s="53" t="s">
        <v>182</v>
      </c>
      <c r="W32" s="53" t="s">
        <v>182</v>
      </c>
      <c r="X32" s="53" t="s">
        <v>302</v>
      </c>
      <c r="Y32" s="53"/>
    </row>
    <row r="33" spans="1:25" ht="15.75" customHeight="1" x14ac:dyDescent="0.4">
      <c r="A33" s="40">
        <v>31</v>
      </c>
      <c r="B33" s="40" t="s">
        <v>319</v>
      </c>
      <c r="C33" s="40" t="s">
        <v>58</v>
      </c>
      <c r="D33" s="53" t="s">
        <v>309</v>
      </c>
      <c r="E33" s="40" t="s">
        <v>310</v>
      </c>
      <c r="F33" s="52">
        <v>51323</v>
      </c>
      <c r="G33" s="52"/>
      <c r="H33" s="52">
        <f t="shared" si="3"/>
        <v>4300</v>
      </c>
      <c r="I33" s="52"/>
      <c r="J33" s="52">
        <v>2</v>
      </c>
      <c r="K33" s="52">
        <f t="shared" si="0"/>
        <v>51323</v>
      </c>
      <c r="L33" s="41" t="s">
        <v>155</v>
      </c>
      <c r="M33" s="53">
        <f t="shared" si="1"/>
        <v>4300</v>
      </c>
      <c r="N33" s="53" t="s">
        <v>169</v>
      </c>
      <c r="O33" s="53" t="s">
        <v>175</v>
      </c>
      <c r="P33" s="53">
        <v>2</v>
      </c>
      <c r="Q33" s="51">
        <f t="shared" si="2"/>
        <v>143.33333333333334</v>
      </c>
      <c r="R33" s="40"/>
      <c r="S33" s="53" t="s">
        <v>182</v>
      </c>
      <c r="T33" s="53"/>
      <c r="U33" s="53" t="s">
        <v>182</v>
      </c>
      <c r="V33" s="53" t="s">
        <v>182</v>
      </c>
      <c r="W33" s="53" t="s">
        <v>182</v>
      </c>
      <c r="X33" s="53" t="s">
        <v>302</v>
      </c>
      <c r="Y33" s="53"/>
    </row>
    <row r="34" spans="1:25" ht="15.75" customHeight="1" x14ac:dyDescent="0.4">
      <c r="A34" s="40">
        <v>32</v>
      </c>
      <c r="B34" s="40" t="s">
        <v>319</v>
      </c>
      <c r="C34" s="40" t="s">
        <v>59</v>
      </c>
      <c r="D34" s="53" t="s">
        <v>309</v>
      </c>
      <c r="E34" s="40" t="s">
        <v>310</v>
      </c>
      <c r="F34" s="52">
        <v>32419</v>
      </c>
      <c r="G34" s="52"/>
      <c r="H34" s="52">
        <f t="shared" si="3"/>
        <v>2700</v>
      </c>
      <c r="I34" s="52"/>
      <c r="J34" s="52">
        <v>2</v>
      </c>
      <c r="K34" s="52">
        <f t="shared" si="0"/>
        <v>32419</v>
      </c>
      <c r="L34" s="42" t="s">
        <v>155</v>
      </c>
      <c r="M34" s="53">
        <f t="shared" si="1"/>
        <v>2700</v>
      </c>
      <c r="N34" s="53" t="s">
        <v>170</v>
      </c>
      <c r="O34" s="53" t="s">
        <v>174</v>
      </c>
      <c r="P34" s="53">
        <v>1</v>
      </c>
      <c r="Q34" s="51">
        <f t="shared" si="2"/>
        <v>90</v>
      </c>
      <c r="R34" s="40"/>
      <c r="S34" s="53"/>
      <c r="T34" s="53"/>
      <c r="U34" s="53" t="s">
        <v>182</v>
      </c>
      <c r="V34" s="53" t="s">
        <v>182</v>
      </c>
      <c r="W34" s="53" t="s">
        <v>182</v>
      </c>
      <c r="X34" s="53" t="s">
        <v>302</v>
      </c>
      <c r="Y34" s="53"/>
    </row>
    <row r="35" spans="1:25" ht="15.75" customHeight="1" x14ac:dyDescent="0.4">
      <c r="A35" s="40">
        <v>33</v>
      </c>
      <c r="B35" s="40" t="s">
        <v>319</v>
      </c>
      <c r="C35" s="40" t="s">
        <v>60</v>
      </c>
      <c r="D35" s="53" t="s">
        <v>309</v>
      </c>
      <c r="E35" s="40" t="s">
        <v>310</v>
      </c>
      <c r="F35" s="52">
        <v>54567</v>
      </c>
      <c r="G35" s="52">
        <v>10457</v>
      </c>
      <c r="H35" s="52">
        <f t="shared" si="3"/>
        <v>4500</v>
      </c>
      <c r="I35" s="52">
        <f>ROUND(G35/12,-2)</f>
        <v>900</v>
      </c>
      <c r="J35" s="52">
        <v>1</v>
      </c>
      <c r="K35" s="52">
        <f t="shared" si="0"/>
        <v>65024</v>
      </c>
      <c r="L35" s="42" t="s">
        <v>155</v>
      </c>
      <c r="M35" s="53">
        <f t="shared" ref="M35:M58" si="4">ROUND(K35/12,-2)</f>
        <v>5400</v>
      </c>
      <c r="N35" s="53" t="s">
        <v>169</v>
      </c>
      <c r="O35" s="53" t="s">
        <v>171</v>
      </c>
      <c r="P35" s="53">
        <v>5</v>
      </c>
      <c r="Q35" s="51">
        <f t="shared" ref="Q35:Q58" si="5">M35/30</f>
        <v>180</v>
      </c>
      <c r="R35" s="40"/>
      <c r="S35" s="53"/>
      <c r="T35" s="53"/>
      <c r="U35" s="53" t="s">
        <v>182</v>
      </c>
      <c r="V35" s="53" t="s">
        <v>182</v>
      </c>
      <c r="W35" s="53" t="s">
        <v>182</v>
      </c>
      <c r="X35" s="53" t="s">
        <v>302</v>
      </c>
      <c r="Y35" s="53" t="s">
        <v>182</v>
      </c>
    </row>
    <row r="36" spans="1:25" ht="15.75" customHeight="1" x14ac:dyDescent="0.4">
      <c r="A36" s="40">
        <v>34</v>
      </c>
      <c r="B36" s="40" t="s">
        <v>319</v>
      </c>
      <c r="C36" s="40" t="s">
        <v>61</v>
      </c>
      <c r="D36" s="53" t="s">
        <v>309</v>
      </c>
      <c r="E36" s="40" t="s">
        <v>310</v>
      </c>
      <c r="F36" s="52">
        <v>46475</v>
      </c>
      <c r="G36" s="52"/>
      <c r="H36" s="52">
        <f t="shared" ref="H36:H58" si="6">ROUND(F36/12,-2)</f>
        <v>3900</v>
      </c>
      <c r="I36" s="52"/>
      <c r="J36" s="52">
        <v>2</v>
      </c>
      <c r="K36" s="52">
        <f t="shared" si="0"/>
        <v>46475</v>
      </c>
      <c r="L36" s="42" t="s">
        <v>155</v>
      </c>
      <c r="M36" s="53">
        <f t="shared" si="4"/>
        <v>3900</v>
      </c>
      <c r="N36" s="53" t="s">
        <v>169</v>
      </c>
      <c r="O36" s="53" t="s">
        <v>175</v>
      </c>
      <c r="P36" s="53">
        <v>2</v>
      </c>
      <c r="Q36" s="51">
        <f t="shared" si="5"/>
        <v>130</v>
      </c>
      <c r="R36" s="40"/>
      <c r="S36" s="53"/>
      <c r="T36" s="53"/>
      <c r="U36" s="53" t="s">
        <v>182</v>
      </c>
      <c r="V36" s="53" t="s">
        <v>182</v>
      </c>
      <c r="W36" s="53" t="s">
        <v>182</v>
      </c>
      <c r="X36" s="53" t="s">
        <v>302</v>
      </c>
      <c r="Y36" s="53"/>
    </row>
    <row r="37" spans="1:25" ht="15.75" customHeight="1" x14ac:dyDescent="0.4">
      <c r="A37" s="40">
        <v>35</v>
      </c>
      <c r="B37" s="40" t="s">
        <v>319</v>
      </c>
      <c r="C37" s="40" t="s">
        <v>62</v>
      </c>
      <c r="D37" s="53" t="s">
        <v>309</v>
      </c>
      <c r="E37" s="40" t="s">
        <v>310</v>
      </c>
      <c r="F37" s="52">
        <v>12049</v>
      </c>
      <c r="G37" s="52"/>
      <c r="H37" s="52">
        <f t="shared" si="6"/>
        <v>1000</v>
      </c>
      <c r="I37" s="52"/>
      <c r="J37" s="52">
        <v>2</v>
      </c>
      <c r="K37" s="52">
        <f t="shared" si="0"/>
        <v>12049</v>
      </c>
      <c r="L37" s="42" t="s">
        <v>155</v>
      </c>
      <c r="M37" s="53">
        <f t="shared" si="4"/>
        <v>1000</v>
      </c>
      <c r="N37" s="53" t="s">
        <v>170</v>
      </c>
      <c r="O37" s="53" t="s">
        <v>174</v>
      </c>
      <c r="P37" s="53">
        <v>1</v>
      </c>
      <c r="Q37" s="51">
        <f t="shared" si="5"/>
        <v>33.333333333333336</v>
      </c>
      <c r="R37" s="40"/>
      <c r="S37" s="53"/>
      <c r="T37" s="53"/>
      <c r="U37" s="53" t="s">
        <v>182</v>
      </c>
      <c r="V37" s="53" t="s">
        <v>182</v>
      </c>
      <c r="W37" s="53" t="s">
        <v>182</v>
      </c>
      <c r="X37" s="53" t="s">
        <v>302</v>
      </c>
      <c r="Y37" s="53"/>
    </row>
    <row r="38" spans="1:25" ht="15.75" customHeight="1" x14ac:dyDescent="0.4">
      <c r="A38" s="40">
        <v>36</v>
      </c>
      <c r="B38" s="40" t="s">
        <v>319</v>
      </c>
      <c r="C38" s="40" t="s">
        <v>63</v>
      </c>
      <c r="D38" s="53" t="s">
        <v>309</v>
      </c>
      <c r="E38" s="40" t="s">
        <v>310</v>
      </c>
      <c r="F38" s="52">
        <v>16238</v>
      </c>
      <c r="G38" s="52"/>
      <c r="H38" s="52">
        <f t="shared" si="6"/>
        <v>1400</v>
      </c>
      <c r="I38" s="52"/>
      <c r="J38" s="52">
        <v>2</v>
      </c>
      <c r="K38" s="52">
        <f t="shared" si="0"/>
        <v>16238</v>
      </c>
      <c r="L38" s="42" t="s">
        <v>155</v>
      </c>
      <c r="M38" s="53">
        <f t="shared" si="4"/>
        <v>1400</v>
      </c>
      <c r="N38" s="53" t="s">
        <v>170</v>
      </c>
      <c r="O38" s="53" t="s">
        <v>174</v>
      </c>
      <c r="P38" s="53">
        <v>1</v>
      </c>
      <c r="Q38" s="51">
        <f t="shared" si="5"/>
        <v>46.666666666666664</v>
      </c>
      <c r="R38" s="40"/>
      <c r="S38" s="53" t="s">
        <v>182</v>
      </c>
      <c r="T38" s="53"/>
      <c r="U38" s="53" t="s">
        <v>182</v>
      </c>
      <c r="V38" s="53" t="s">
        <v>182</v>
      </c>
      <c r="W38" s="53" t="s">
        <v>182</v>
      </c>
      <c r="X38" s="53" t="s">
        <v>302</v>
      </c>
      <c r="Y38" s="53"/>
    </row>
    <row r="39" spans="1:25" ht="15.75" customHeight="1" x14ac:dyDescent="0.4">
      <c r="A39" s="40">
        <v>37</v>
      </c>
      <c r="B39" s="40" t="s">
        <v>319</v>
      </c>
      <c r="C39" s="40" t="s">
        <v>64</v>
      </c>
      <c r="D39" s="53" t="s">
        <v>309</v>
      </c>
      <c r="E39" s="40" t="s">
        <v>310</v>
      </c>
      <c r="F39" s="52">
        <v>88166</v>
      </c>
      <c r="G39" s="52">
        <v>15742</v>
      </c>
      <c r="H39" s="52">
        <f t="shared" si="6"/>
        <v>7300</v>
      </c>
      <c r="I39" s="52">
        <f>ROUND(G39/12,-2)</f>
        <v>1300</v>
      </c>
      <c r="J39" s="52">
        <v>1</v>
      </c>
      <c r="K39" s="52">
        <f t="shared" si="0"/>
        <v>103908</v>
      </c>
      <c r="L39" s="42" t="s">
        <v>156</v>
      </c>
      <c r="M39" s="53">
        <f t="shared" si="4"/>
        <v>8700</v>
      </c>
      <c r="N39" s="53" t="s">
        <v>169</v>
      </c>
      <c r="O39" s="53" t="s">
        <v>171</v>
      </c>
      <c r="P39" s="53">
        <v>5</v>
      </c>
      <c r="Q39" s="51">
        <f t="shared" si="5"/>
        <v>290</v>
      </c>
      <c r="R39" s="40" t="s">
        <v>308</v>
      </c>
      <c r="S39" s="53"/>
      <c r="T39" s="53" t="s">
        <v>182</v>
      </c>
      <c r="U39" s="53" t="s">
        <v>182</v>
      </c>
      <c r="V39" s="53" t="s">
        <v>182</v>
      </c>
      <c r="W39" s="53" t="s">
        <v>182</v>
      </c>
      <c r="X39" s="53" t="s">
        <v>302</v>
      </c>
      <c r="Y39" s="53" t="s">
        <v>182</v>
      </c>
    </row>
    <row r="40" spans="1:25" s="59" customFormat="1" ht="15.75" customHeight="1" x14ac:dyDescent="0.4">
      <c r="A40" s="40">
        <v>38</v>
      </c>
      <c r="B40" s="54" t="s">
        <v>320</v>
      </c>
      <c r="C40" s="54" t="s">
        <v>87</v>
      </c>
      <c r="D40" s="55" t="s">
        <v>15</v>
      </c>
      <c r="E40" s="54" t="s">
        <v>9</v>
      </c>
      <c r="F40" s="56">
        <v>25493</v>
      </c>
      <c r="G40" s="51"/>
      <c r="H40" s="52">
        <f t="shared" si="6"/>
        <v>2100</v>
      </c>
      <c r="I40" s="52"/>
      <c r="J40" s="52">
        <v>2</v>
      </c>
      <c r="K40" s="57">
        <v>25493</v>
      </c>
      <c r="L40" s="40" t="s">
        <v>147</v>
      </c>
      <c r="M40" s="53">
        <f t="shared" si="4"/>
        <v>2100</v>
      </c>
      <c r="N40" s="53" t="s">
        <v>170</v>
      </c>
      <c r="O40" s="53" t="s">
        <v>174</v>
      </c>
      <c r="P40" s="53">
        <v>1</v>
      </c>
      <c r="Q40" s="51">
        <f t="shared" si="5"/>
        <v>70</v>
      </c>
      <c r="R40" s="40"/>
      <c r="S40" s="58"/>
      <c r="T40" s="58"/>
      <c r="U40" s="53" t="s">
        <v>182</v>
      </c>
      <c r="V40" s="53" t="s">
        <v>278</v>
      </c>
      <c r="W40" s="53" t="s">
        <v>278</v>
      </c>
      <c r="X40" s="53" t="s">
        <v>302</v>
      </c>
      <c r="Y40" s="53"/>
    </row>
    <row r="41" spans="1:25" s="59" customFormat="1" ht="15.75" customHeight="1" x14ac:dyDescent="0.4">
      <c r="A41" s="40">
        <v>39</v>
      </c>
      <c r="B41" s="54" t="s">
        <v>320</v>
      </c>
      <c r="C41" s="40" t="s">
        <v>88</v>
      </c>
      <c r="D41" s="53" t="s">
        <v>14</v>
      </c>
      <c r="E41" s="40" t="s">
        <v>8</v>
      </c>
      <c r="F41" s="51">
        <v>154734</v>
      </c>
      <c r="G41" s="60"/>
      <c r="H41" s="52">
        <f t="shared" si="6"/>
        <v>12900</v>
      </c>
      <c r="I41" s="52"/>
      <c r="J41" s="52">
        <v>2</v>
      </c>
      <c r="K41" s="52">
        <f>F41+G40</f>
        <v>154734</v>
      </c>
      <c r="L41" s="40" t="s">
        <v>148</v>
      </c>
      <c r="M41" s="53">
        <f t="shared" si="4"/>
        <v>12900</v>
      </c>
      <c r="N41" s="53" t="s">
        <v>169</v>
      </c>
      <c r="O41" s="53" t="s">
        <v>175</v>
      </c>
      <c r="P41" s="53">
        <v>2</v>
      </c>
      <c r="Q41" s="51">
        <f t="shared" si="5"/>
        <v>430</v>
      </c>
      <c r="R41" s="40" t="s">
        <v>327</v>
      </c>
      <c r="S41" s="53" t="s">
        <v>182</v>
      </c>
      <c r="T41" s="53" t="s">
        <v>182</v>
      </c>
      <c r="U41" s="53" t="s">
        <v>182</v>
      </c>
      <c r="V41" s="53" t="s">
        <v>278</v>
      </c>
      <c r="W41" s="53" t="s">
        <v>278</v>
      </c>
      <c r="X41" s="53" t="s">
        <v>302</v>
      </c>
      <c r="Y41" s="53"/>
    </row>
    <row r="42" spans="1:25" s="59" customFormat="1" ht="15.75" customHeight="1" x14ac:dyDescent="0.4">
      <c r="A42" s="40">
        <v>40</v>
      </c>
      <c r="B42" s="54" t="s">
        <v>320</v>
      </c>
      <c r="C42" s="40" t="s">
        <v>89</v>
      </c>
      <c r="D42" s="53" t="s">
        <v>13</v>
      </c>
      <c r="E42" s="40" t="s">
        <v>12</v>
      </c>
      <c r="F42" s="51">
        <v>57708</v>
      </c>
      <c r="G42" s="51"/>
      <c r="H42" s="52">
        <f t="shared" si="6"/>
        <v>4800</v>
      </c>
      <c r="I42" s="52"/>
      <c r="J42" s="52">
        <v>2</v>
      </c>
      <c r="K42" s="52">
        <f t="shared" ref="K42:K58" si="7">F42+G42</f>
        <v>57708</v>
      </c>
      <c r="L42" s="40" t="s">
        <v>149</v>
      </c>
      <c r="M42" s="53">
        <f t="shared" si="4"/>
        <v>4800</v>
      </c>
      <c r="N42" s="53" t="s">
        <v>169</v>
      </c>
      <c r="O42" s="53" t="s">
        <v>175</v>
      </c>
      <c r="P42" s="53">
        <v>2</v>
      </c>
      <c r="Q42" s="51">
        <f t="shared" si="5"/>
        <v>160</v>
      </c>
      <c r="R42" s="40"/>
      <c r="S42" s="58"/>
      <c r="T42" s="58"/>
      <c r="U42" s="53" t="s">
        <v>182</v>
      </c>
      <c r="V42" s="53" t="s">
        <v>278</v>
      </c>
      <c r="W42" s="53" t="s">
        <v>278</v>
      </c>
      <c r="X42" s="53" t="s">
        <v>302</v>
      </c>
      <c r="Y42" s="53"/>
    </row>
    <row r="43" spans="1:25" s="59" customFormat="1" ht="15.75" customHeight="1" x14ac:dyDescent="0.4">
      <c r="A43" s="40">
        <v>41</v>
      </c>
      <c r="B43" s="54" t="s">
        <v>320</v>
      </c>
      <c r="C43" s="40" t="s">
        <v>90</v>
      </c>
      <c r="D43" s="53" t="s">
        <v>315</v>
      </c>
      <c r="E43" s="40" t="s">
        <v>10</v>
      </c>
      <c r="F43" s="51">
        <v>23964</v>
      </c>
      <c r="G43" s="51"/>
      <c r="H43" s="52">
        <f t="shared" si="6"/>
        <v>2000</v>
      </c>
      <c r="I43" s="52"/>
      <c r="J43" s="52">
        <v>2</v>
      </c>
      <c r="K43" s="52">
        <f t="shared" si="7"/>
        <v>23964</v>
      </c>
      <c r="L43" s="40" t="s">
        <v>147</v>
      </c>
      <c r="M43" s="53">
        <f t="shared" si="4"/>
        <v>2000</v>
      </c>
      <c r="N43" s="53" t="s">
        <v>170</v>
      </c>
      <c r="O43" s="53" t="s">
        <v>174</v>
      </c>
      <c r="P43" s="53">
        <v>1</v>
      </c>
      <c r="Q43" s="51">
        <f t="shared" si="5"/>
        <v>66.666666666666671</v>
      </c>
      <c r="R43" s="40"/>
      <c r="S43" s="58"/>
      <c r="T43" s="58"/>
      <c r="U43" s="53" t="s">
        <v>182</v>
      </c>
      <c r="V43" s="53" t="s">
        <v>278</v>
      </c>
      <c r="W43" s="53" t="s">
        <v>278</v>
      </c>
      <c r="X43" s="53" t="s">
        <v>302</v>
      </c>
      <c r="Y43" s="53"/>
    </row>
    <row r="44" spans="1:25" s="59" customFormat="1" ht="15.75" customHeight="1" x14ac:dyDescent="0.4">
      <c r="A44" s="40">
        <v>42</v>
      </c>
      <c r="B44" s="54" t="s">
        <v>320</v>
      </c>
      <c r="C44" s="40" t="s">
        <v>91</v>
      </c>
      <c r="D44" s="53" t="s">
        <v>13</v>
      </c>
      <c r="E44" s="40" t="s">
        <v>7</v>
      </c>
      <c r="F44" s="51">
        <v>77226</v>
      </c>
      <c r="G44" s="51"/>
      <c r="H44" s="52">
        <f t="shared" si="6"/>
        <v>6400</v>
      </c>
      <c r="I44" s="52"/>
      <c r="J44" s="52">
        <v>2</v>
      </c>
      <c r="K44" s="52">
        <f t="shared" si="7"/>
        <v>77226</v>
      </c>
      <c r="L44" s="40" t="s">
        <v>149</v>
      </c>
      <c r="M44" s="53">
        <f t="shared" si="4"/>
        <v>6400</v>
      </c>
      <c r="N44" s="53" t="s">
        <v>169</v>
      </c>
      <c r="O44" s="53" t="s">
        <v>175</v>
      </c>
      <c r="P44" s="53">
        <v>2</v>
      </c>
      <c r="Q44" s="51">
        <f t="shared" si="5"/>
        <v>213.33333333333334</v>
      </c>
      <c r="R44" s="40"/>
      <c r="S44" s="53"/>
      <c r="T44" s="53"/>
      <c r="U44" s="53" t="s">
        <v>182</v>
      </c>
      <c r="V44" s="53" t="s">
        <v>278</v>
      </c>
      <c r="W44" s="53" t="s">
        <v>278</v>
      </c>
      <c r="X44" s="53" t="s">
        <v>302</v>
      </c>
      <c r="Y44" s="53"/>
    </row>
    <row r="45" spans="1:25" s="59" customFormat="1" ht="15.75" customHeight="1" x14ac:dyDescent="0.4">
      <c r="A45" s="40">
        <v>43</v>
      </c>
      <c r="B45" s="54" t="s">
        <v>320</v>
      </c>
      <c r="C45" s="40" t="s">
        <v>92</v>
      </c>
      <c r="D45" s="53" t="s">
        <v>13</v>
      </c>
      <c r="E45" s="40" t="s">
        <v>6</v>
      </c>
      <c r="F45" s="51">
        <v>199063</v>
      </c>
      <c r="G45" s="51"/>
      <c r="H45" s="52">
        <f t="shared" si="6"/>
        <v>16600</v>
      </c>
      <c r="I45" s="52">
        <v>0</v>
      </c>
      <c r="J45" s="52">
        <v>1</v>
      </c>
      <c r="K45" s="52">
        <f t="shared" si="7"/>
        <v>199063</v>
      </c>
      <c r="L45" s="40" t="s">
        <v>148</v>
      </c>
      <c r="M45" s="53">
        <f t="shared" si="4"/>
        <v>16600</v>
      </c>
      <c r="N45" s="53" t="s">
        <v>168</v>
      </c>
      <c r="O45" s="53" t="s">
        <v>173</v>
      </c>
      <c r="P45" s="53">
        <v>6</v>
      </c>
      <c r="Q45" s="51">
        <f t="shared" si="5"/>
        <v>553.33333333333337</v>
      </c>
      <c r="R45" s="40" t="s">
        <v>265</v>
      </c>
      <c r="S45" s="53" t="s">
        <v>182</v>
      </c>
      <c r="T45" s="53" t="s">
        <v>182</v>
      </c>
      <c r="U45" s="53" t="s">
        <v>182</v>
      </c>
      <c r="V45" s="53" t="s">
        <v>278</v>
      </c>
      <c r="W45" s="53" t="s">
        <v>278</v>
      </c>
      <c r="X45" s="53" t="s">
        <v>302</v>
      </c>
      <c r="Y45" s="53"/>
    </row>
    <row r="46" spans="1:25" s="59" customFormat="1" ht="15.75" customHeight="1" x14ac:dyDescent="0.4">
      <c r="A46" s="40">
        <v>44</v>
      </c>
      <c r="B46" s="54" t="s">
        <v>320</v>
      </c>
      <c r="C46" s="40" t="s">
        <v>93</v>
      </c>
      <c r="D46" s="53" t="s">
        <v>14</v>
      </c>
      <c r="E46" s="40" t="s">
        <v>11</v>
      </c>
      <c r="F46" s="51">
        <v>20243</v>
      </c>
      <c r="G46" s="51"/>
      <c r="H46" s="52">
        <f t="shared" si="6"/>
        <v>1700</v>
      </c>
      <c r="I46" s="52"/>
      <c r="J46" s="52">
        <v>2</v>
      </c>
      <c r="K46" s="52">
        <f t="shared" si="7"/>
        <v>20243</v>
      </c>
      <c r="L46" s="40" t="s">
        <v>147</v>
      </c>
      <c r="M46" s="53">
        <f t="shared" si="4"/>
        <v>1700</v>
      </c>
      <c r="N46" s="53" t="s">
        <v>170</v>
      </c>
      <c r="O46" s="53" t="s">
        <v>174</v>
      </c>
      <c r="P46" s="53">
        <v>1</v>
      </c>
      <c r="Q46" s="51">
        <f t="shared" si="5"/>
        <v>56.666666666666664</v>
      </c>
      <c r="R46" s="40"/>
      <c r="S46" s="58"/>
      <c r="T46" s="58"/>
      <c r="U46" s="53" t="s">
        <v>182</v>
      </c>
      <c r="V46" s="53" t="s">
        <v>278</v>
      </c>
      <c r="W46" s="53" t="s">
        <v>278</v>
      </c>
      <c r="X46" s="53" t="s">
        <v>302</v>
      </c>
      <c r="Y46" s="53"/>
    </row>
    <row r="47" spans="1:25" s="59" customFormat="1" ht="15.75" customHeight="1" x14ac:dyDescent="0.4">
      <c r="A47" s="40">
        <v>45</v>
      </c>
      <c r="B47" s="40" t="s">
        <v>321</v>
      </c>
      <c r="C47" s="40" t="s">
        <v>104</v>
      </c>
      <c r="D47" s="53" t="s">
        <v>100</v>
      </c>
      <c r="E47" s="53" t="s">
        <v>99</v>
      </c>
      <c r="F47" s="52">
        <v>13888</v>
      </c>
      <c r="G47" s="52"/>
      <c r="H47" s="52">
        <f t="shared" si="6"/>
        <v>1200</v>
      </c>
      <c r="I47" s="52"/>
      <c r="J47" s="52">
        <v>2</v>
      </c>
      <c r="K47" s="52">
        <f t="shared" si="7"/>
        <v>13888</v>
      </c>
      <c r="L47" s="40" t="s">
        <v>149</v>
      </c>
      <c r="M47" s="53">
        <f t="shared" si="4"/>
        <v>1200</v>
      </c>
      <c r="N47" s="53" t="s">
        <v>170</v>
      </c>
      <c r="O47" s="53" t="s">
        <v>174</v>
      </c>
      <c r="P47" s="53">
        <v>1</v>
      </c>
      <c r="Q47" s="51">
        <f t="shared" si="5"/>
        <v>40</v>
      </c>
      <c r="R47" s="40"/>
      <c r="S47" s="53" t="s">
        <v>182</v>
      </c>
      <c r="T47" s="40"/>
      <c r="U47" s="53" t="s">
        <v>182</v>
      </c>
      <c r="V47" s="53" t="s">
        <v>182</v>
      </c>
      <c r="W47" s="53" t="s">
        <v>278</v>
      </c>
      <c r="X47" s="53" t="s">
        <v>302</v>
      </c>
      <c r="Y47" s="40"/>
    </row>
    <row r="48" spans="1:25" s="59" customFormat="1" ht="15.75" customHeight="1" x14ac:dyDescent="0.4">
      <c r="A48" s="40">
        <v>46</v>
      </c>
      <c r="B48" s="40" t="s">
        <v>321</v>
      </c>
      <c r="C48" s="40" t="s">
        <v>105</v>
      </c>
      <c r="D48" s="53" t="s">
        <v>102</v>
      </c>
      <c r="E48" s="40" t="s">
        <v>96</v>
      </c>
      <c r="F48" s="52">
        <v>76268</v>
      </c>
      <c r="G48" s="60"/>
      <c r="H48" s="52">
        <f t="shared" si="6"/>
        <v>6400</v>
      </c>
      <c r="I48" s="52"/>
      <c r="J48" s="52">
        <v>2</v>
      </c>
      <c r="K48" s="52">
        <f t="shared" si="7"/>
        <v>76268</v>
      </c>
      <c r="L48" s="40" t="s">
        <v>149</v>
      </c>
      <c r="M48" s="53">
        <f t="shared" si="4"/>
        <v>6400</v>
      </c>
      <c r="N48" s="53" t="s">
        <v>169</v>
      </c>
      <c r="O48" s="53" t="s">
        <v>175</v>
      </c>
      <c r="P48" s="53">
        <v>2</v>
      </c>
      <c r="Q48" s="51">
        <f t="shared" si="5"/>
        <v>213.33333333333334</v>
      </c>
      <c r="R48" s="40"/>
      <c r="S48" s="53" t="s">
        <v>182</v>
      </c>
      <c r="T48" s="40"/>
      <c r="U48" s="53" t="s">
        <v>182</v>
      </c>
      <c r="V48" s="53" t="s">
        <v>182</v>
      </c>
      <c r="W48" s="53" t="s">
        <v>278</v>
      </c>
      <c r="X48" s="53" t="s">
        <v>302</v>
      </c>
      <c r="Y48" s="40"/>
    </row>
    <row r="49" spans="1:25" s="59" customFormat="1" ht="15.75" customHeight="1" x14ac:dyDescent="0.4">
      <c r="A49" s="40">
        <v>47</v>
      </c>
      <c r="B49" s="40" t="s">
        <v>321</v>
      </c>
      <c r="C49" s="40" t="s">
        <v>106</v>
      </c>
      <c r="D49" s="53" t="s">
        <v>102</v>
      </c>
      <c r="E49" s="40" t="s">
        <v>118</v>
      </c>
      <c r="F49" s="52">
        <v>128201</v>
      </c>
      <c r="G49" s="52"/>
      <c r="H49" s="52">
        <f t="shared" si="6"/>
        <v>10700</v>
      </c>
      <c r="I49" s="52"/>
      <c r="J49" s="52">
        <v>2</v>
      </c>
      <c r="K49" s="52">
        <f t="shared" si="7"/>
        <v>128201</v>
      </c>
      <c r="L49" s="40" t="s">
        <v>150</v>
      </c>
      <c r="M49" s="53">
        <f t="shared" si="4"/>
        <v>10700</v>
      </c>
      <c r="N49" s="53" t="s">
        <v>169</v>
      </c>
      <c r="O49" s="53" t="s">
        <v>175</v>
      </c>
      <c r="P49" s="53">
        <v>2</v>
      </c>
      <c r="Q49" s="51">
        <f t="shared" si="5"/>
        <v>356.66666666666669</v>
      </c>
      <c r="R49" s="40"/>
      <c r="S49" s="44"/>
      <c r="T49" s="40"/>
      <c r="U49" s="53" t="s">
        <v>182</v>
      </c>
      <c r="V49" s="53" t="s">
        <v>182</v>
      </c>
      <c r="W49" s="53" t="s">
        <v>278</v>
      </c>
      <c r="X49" s="53" t="s">
        <v>302</v>
      </c>
      <c r="Y49" s="40"/>
    </row>
    <row r="50" spans="1:25" s="59" customFormat="1" ht="15.75" customHeight="1" x14ac:dyDescent="0.4">
      <c r="A50" s="40">
        <v>48</v>
      </c>
      <c r="B50" s="40" t="s">
        <v>321</v>
      </c>
      <c r="C50" s="40" t="s">
        <v>107</v>
      </c>
      <c r="D50" s="53" t="s">
        <v>102</v>
      </c>
      <c r="E50" s="40" t="s">
        <v>95</v>
      </c>
      <c r="F50" s="52">
        <v>123233</v>
      </c>
      <c r="G50" s="52"/>
      <c r="H50" s="52">
        <f t="shared" si="6"/>
        <v>10300</v>
      </c>
      <c r="I50" s="52"/>
      <c r="J50" s="52">
        <v>2</v>
      </c>
      <c r="K50" s="52">
        <f t="shared" si="7"/>
        <v>123233</v>
      </c>
      <c r="L50" s="40" t="s">
        <v>151</v>
      </c>
      <c r="M50" s="53">
        <f t="shared" si="4"/>
        <v>10300</v>
      </c>
      <c r="N50" s="53" t="s">
        <v>169</v>
      </c>
      <c r="O50" s="53" t="s">
        <v>175</v>
      </c>
      <c r="P50" s="53">
        <v>2</v>
      </c>
      <c r="Q50" s="51">
        <f t="shared" si="5"/>
        <v>343.33333333333331</v>
      </c>
      <c r="R50" s="40"/>
      <c r="S50" s="53" t="s">
        <v>182</v>
      </c>
      <c r="T50" s="40"/>
      <c r="U50" s="53" t="s">
        <v>182</v>
      </c>
      <c r="V50" s="53" t="s">
        <v>182</v>
      </c>
      <c r="W50" s="53" t="s">
        <v>278</v>
      </c>
      <c r="X50" s="53" t="s">
        <v>302</v>
      </c>
      <c r="Y50" s="40"/>
    </row>
    <row r="51" spans="1:25" s="59" customFormat="1" ht="15.75" customHeight="1" x14ac:dyDescent="0.4">
      <c r="A51" s="40">
        <v>49</v>
      </c>
      <c r="B51" s="40" t="s">
        <v>321</v>
      </c>
      <c r="C51" s="40" t="s">
        <v>108</v>
      </c>
      <c r="D51" s="53" t="s">
        <v>102</v>
      </c>
      <c r="E51" s="40" t="s">
        <v>22</v>
      </c>
      <c r="F51" s="52">
        <v>34207</v>
      </c>
      <c r="G51" s="52"/>
      <c r="H51" s="52">
        <f t="shared" si="6"/>
        <v>2900</v>
      </c>
      <c r="I51" s="52"/>
      <c r="J51" s="52">
        <v>2</v>
      </c>
      <c r="K51" s="52">
        <f t="shared" si="7"/>
        <v>34207</v>
      </c>
      <c r="L51" s="40" t="s">
        <v>151</v>
      </c>
      <c r="M51" s="53">
        <f t="shared" si="4"/>
        <v>2900</v>
      </c>
      <c r="N51" s="53" t="s">
        <v>170</v>
      </c>
      <c r="O51" s="53" t="s">
        <v>174</v>
      </c>
      <c r="P51" s="53">
        <v>1</v>
      </c>
      <c r="Q51" s="51">
        <f t="shared" si="5"/>
        <v>96.666666666666671</v>
      </c>
      <c r="R51" s="40"/>
      <c r="S51" s="40"/>
      <c r="T51" s="40"/>
      <c r="U51" s="53" t="s">
        <v>182</v>
      </c>
      <c r="V51" s="53" t="s">
        <v>182</v>
      </c>
      <c r="W51" s="53" t="s">
        <v>278</v>
      </c>
      <c r="X51" s="53" t="s">
        <v>302</v>
      </c>
      <c r="Y51" s="40"/>
    </row>
    <row r="52" spans="1:25" s="59" customFormat="1" ht="15.75" customHeight="1" x14ac:dyDescent="0.4">
      <c r="A52" s="40">
        <v>50</v>
      </c>
      <c r="B52" s="40" t="s">
        <v>321</v>
      </c>
      <c r="C52" s="40" t="s">
        <v>109</v>
      </c>
      <c r="D52" s="53" t="s">
        <v>103</v>
      </c>
      <c r="E52" s="40" t="s">
        <v>119</v>
      </c>
      <c r="F52" s="52">
        <v>397594</v>
      </c>
      <c r="G52" s="52"/>
      <c r="H52" s="52">
        <f t="shared" si="6"/>
        <v>33100</v>
      </c>
      <c r="I52" s="52"/>
      <c r="J52" s="52">
        <v>2</v>
      </c>
      <c r="K52" s="52">
        <f t="shared" si="7"/>
        <v>397594</v>
      </c>
      <c r="L52" s="40" t="s">
        <v>152</v>
      </c>
      <c r="M52" s="53">
        <f t="shared" si="4"/>
        <v>33100</v>
      </c>
      <c r="N52" s="53" t="s">
        <v>168</v>
      </c>
      <c r="O52" s="53" t="s">
        <v>176</v>
      </c>
      <c r="P52" s="53">
        <v>3</v>
      </c>
      <c r="Q52" s="51">
        <f t="shared" si="5"/>
        <v>1103.3333333333333</v>
      </c>
      <c r="R52" s="40"/>
      <c r="S52" s="44"/>
      <c r="T52" s="40" t="s">
        <v>266</v>
      </c>
      <c r="U52" s="53" t="s">
        <v>182</v>
      </c>
      <c r="V52" s="53" t="s">
        <v>182</v>
      </c>
      <c r="W52" s="53" t="s">
        <v>278</v>
      </c>
      <c r="X52" s="53" t="s">
        <v>302</v>
      </c>
      <c r="Y52" s="40"/>
    </row>
    <row r="53" spans="1:25" s="59" customFormat="1" ht="15.75" customHeight="1" x14ac:dyDescent="0.4">
      <c r="A53" s="40">
        <v>51</v>
      </c>
      <c r="B53" s="40" t="s">
        <v>321</v>
      </c>
      <c r="C53" s="40" t="s">
        <v>110</v>
      </c>
      <c r="D53" s="53" t="s">
        <v>103</v>
      </c>
      <c r="E53" s="40" t="s">
        <v>120</v>
      </c>
      <c r="F53" s="52">
        <v>194338</v>
      </c>
      <c r="G53" s="52">
        <v>20685</v>
      </c>
      <c r="H53" s="52">
        <f t="shared" si="6"/>
        <v>16200</v>
      </c>
      <c r="I53" s="52">
        <f>ROUND(G53/12,-2)</f>
        <v>1700</v>
      </c>
      <c r="J53" s="52">
        <v>1</v>
      </c>
      <c r="K53" s="52">
        <f t="shared" si="7"/>
        <v>215023</v>
      </c>
      <c r="L53" s="40" t="s">
        <v>298</v>
      </c>
      <c r="M53" s="53">
        <f t="shared" si="4"/>
        <v>17900</v>
      </c>
      <c r="N53" s="53" t="s">
        <v>168</v>
      </c>
      <c r="O53" s="53" t="s">
        <v>173</v>
      </c>
      <c r="P53" s="53">
        <v>6</v>
      </c>
      <c r="Q53" s="51">
        <f t="shared" si="5"/>
        <v>596.66666666666663</v>
      </c>
      <c r="R53" s="40" t="s">
        <v>326</v>
      </c>
      <c r="S53" s="53" t="s">
        <v>182</v>
      </c>
      <c r="T53" s="40"/>
      <c r="U53" s="53" t="s">
        <v>182</v>
      </c>
      <c r="V53" s="53" t="s">
        <v>182</v>
      </c>
      <c r="W53" s="53" t="s">
        <v>278</v>
      </c>
      <c r="X53" s="53" t="s">
        <v>302</v>
      </c>
      <c r="Y53" s="53" t="s">
        <v>182</v>
      </c>
    </row>
    <row r="54" spans="1:25" s="59" customFormat="1" ht="15.75" customHeight="1" x14ac:dyDescent="0.4">
      <c r="A54" s="40">
        <v>52</v>
      </c>
      <c r="B54" s="40" t="s">
        <v>321</v>
      </c>
      <c r="C54" s="40" t="s">
        <v>111</v>
      </c>
      <c r="D54" s="53" t="s">
        <v>103</v>
      </c>
      <c r="E54" s="40" t="s">
        <v>17</v>
      </c>
      <c r="F54" s="52">
        <v>200678</v>
      </c>
      <c r="G54" s="52"/>
      <c r="H54" s="52">
        <f t="shared" si="6"/>
        <v>16700</v>
      </c>
      <c r="I54" s="52"/>
      <c r="J54" s="52">
        <v>2</v>
      </c>
      <c r="K54" s="52">
        <f t="shared" si="7"/>
        <v>200678</v>
      </c>
      <c r="L54" s="40" t="s">
        <v>150</v>
      </c>
      <c r="M54" s="53">
        <f t="shared" si="4"/>
        <v>16700</v>
      </c>
      <c r="N54" s="53" t="s">
        <v>168</v>
      </c>
      <c r="O54" s="53" t="s">
        <v>176</v>
      </c>
      <c r="P54" s="53">
        <v>3</v>
      </c>
      <c r="Q54" s="51">
        <f t="shared" si="5"/>
        <v>556.66666666666663</v>
      </c>
      <c r="R54" s="40"/>
      <c r="S54" s="40"/>
      <c r="T54" s="40"/>
      <c r="U54" s="53" t="s">
        <v>182</v>
      </c>
      <c r="V54" s="53" t="s">
        <v>182</v>
      </c>
      <c r="W54" s="53" t="s">
        <v>278</v>
      </c>
      <c r="X54" s="53" t="s">
        <v>302</v>
      </c>
      <c r="Y54" s="40"/>
    </row>
    <row r="55" spans="1:25" s="59" customFormat="1" ht="15.75" customHeight="1" x14ac:dyDescent="0.4">
      <c r="A55" s="40">
        <v>53</v>
      </c>
      <c r="B55" s="40" t="s">
        <v>321</v>
      </c>
      <c r="C55" s="40" t="s">
        <v>112</v>
      </c>
      <c r="D55" s="53" t="s">
        <v>101</v>
      </c>
      <c r="E55" s="53" t="s">
        <v>97</v>
      </c>
      <c r="F55" s="52">
        <v>218199</v>
      </c>
      <c r="G55" s="52"/>
      <c r="H55" s="52">
        <f t="shared" si="6"/>
        <v>18200</v>
      </c>
      <c r="I55" s="52"/>
      <c r="J55" s="52">
        <v>2</v>
      </c>
      <c r="K55" s="52">
        <f t="shared" si="7"/>
        <v>218199</v>
      </c>
      <c r="L55" s="40" t="s">
        <v>150</v>
      </c>
      <c r="M55" s="53">
        <f t="shared" si="4"/>
        <v>18200</v>
      </c>
      <c r="N55" s="53" t="s">
        <v>168</v>
      </c>
      <c r="O55" s="53" t="s">
        <v>176</v>
      </c>
      <c r="P55" s="53">
        <v>3</v>
      </c>
      <c r="Q55" s="51">
        <f t="shared" si="5"/>
        <v>606.66666666666663</v>
      </c>
      <c r="R55" s="40"/>
      <c r="S55" s="40"/>
      <c r="T55" s="40"/>
      <c r="U55" s="53" t="s">
        <v>182</v>
      </c>
      <c r="V55" s="53" t="s">
        <v>182</v>
      </c>
      <c r="W55" s="53" t="s">
        <v>278</v>
      </c>
      <c r="X55" s="53" t="s">
        <v>302</v>
      </c>
      <c r="Y55" s="40"/>
    </row>
    <row r="56" spans="1:25" s="59" customFormat="1" ht="15.75" customHeight="1" x14ac:dyDescent="0.4">
      <c r="A56" s="40">
        <v>54</v>
      </c>
      <c r="B56" s="40" t="s">
        <v>321</v>
      </c>
      <c r="C56" s="40" t="s">
        <v>113</v>
      </c>
      <c r="D56" s="53" t="s">
        <v>101</v>
      </c>
      <c r="E56" s="53" t="s">
        <v>98</v>
      </c>
      <c r="F56" s="52">
        <v>26370</v>
      </c>
      <c r="G56" s="52"/>
      <c r="H56" s="52">
        <f t="shared" si="6"/>
        <v>2200</v>
      </c>
      <c r="I56" s="52"/>
      <c r="J56" s="52">
        <v>2</v>
      </c>
      <c r="K56" s="52">
        <f t="shared" si="7"/>
        <v>26370</v>
      </c>
      <c r="L56" s="40" t="s">
        <v>149</v>
      </c>
      <c r="M56" s="53">
        <f t="shared" si="4"/>
        <v>2200</v>
      </c>
      <c r="N56" s="53" t="s">
        <v>170</v>
      </c>
      <c r="O56" s="53" t="s">
        <v>174</v>
      </c>
      <c r="P56" s="53">
        <v>1</v>
      </c>
      <c r="Q56" s="51">
        <f t="shared" si="5"/>
        <v>73.333333333333329</v>
      </c>
      <c r="R56" s="40"/>
      <c r="S56" s="40"/>
      <c r="T56" s="40"/>
      <c r="U56" s="53" t="s">
        <v>182</v>
      </c>
      <c r="V56" s="53" t="s">
        <v>182</v>
      </c>
      <c r="W56" s="53" t="s">
        <v>278</v>
      </c>
      <c r="X56" s="53" t="s">
        <v>302</v>
      </c>
      <c r="Y56" s="40"/>
    </row>
    <row r="57" spans="1:25" s="59" customFormat="1" ht="15.75" customHeight="1" x14ac:dyDescent="0.4">
      <c r="A57" s="40">
        <v>55</v>
      </c>
      <c r="B57" s="40" t="s">
        <v>322</v>
      </c>
      <c r="C57" s="40" t="s">
        <v>116</v>
      </c>
      <c r="D57" s="40" t="s">
        <v>124</v>
      </c>
      <c r="E57" s="40" t="s">
        <v>114</v>
      </c>
      <c r="F57" s="52">
        <v>456705</v>
      </c>
      <c r="G57" s="52"/>
      <c r="H57" s="52">
        <f t="shared" si="6"/>
        <v>38100</v>
      </c>
      <c r="I57" s="52"/>
      <c r="J57" s="52">
        <v>2</v>
      </c>
      <c r="K57" s="52">
        <f t="shared" si="7"/>
        <v>456705</v>
      </c>
      <c r="L57" s="40" t="s">
        <v>152</v>
      </c>
      <c r="M57" s="53">
        <f t="shared" si="4"/>
        <v>38100</v>
      </c>
      <c r="N57" s="53" t="s">
        <v>168</v>
      </c>
      <c r="O57" s="53" t="s">
        <v>176</v>
      </c>
      <c r="P57" s="53">
        <v>3</v>
      </c>
      <c r="Q57" s="51">
        <f t="shared" si="5"/>
        <v>1270</v>
      </c>
      <c r="R57" s="40"/>
      <c r="S57" s="53"/>
      <c r="T57" s="53" t="s">
        <v>182</v>
      </c>
      <c r="U57" s="53" t="s">
        <v>182</v>
      </c>
      <c r="V57" s="53" t="s">
        <v>182</v>
      </c>
      <c r="W57" s="53"/>
      <c r="X57" s="53" t="s">
        <v>301</v>
      </c>
      <c r="Y57" s="40"/>
    </row>
    <row r="58" spans="1:25" s="59" customFormat="1" ht="15.75" customHeight="1" x14ac:dyDescent="0.4">
      <c r="A58" s="40">
        <v>56</v>
      </c>
      <c r="B58" s="40" t="s">
        <v>322</v>
      </c>
      <c r="C58" s="40" t="s">
        <v>117</v>
      </c>
      <c r="D58" s="40" t="s">
        <v>124</v>
      </c>
      <c r="E58" s="40" t="s">
        <v>115</v>
      </c>
      <c r="F58" s="52">
        <v>165324</v>
      </c>
      <c r="G58" s="52"/>
      <c r="H58" s="52">
        <f t="shared" si="6"/>
        <v>13800</v>
      </c>
      <c r="I58" s="52"/>
      <c r="J58" s="52">
        <v>2</v>
      </c>
      <c r="K58" s="52">
        <f t="shared" si="7"/>
        <v>165324</v>
      </c>
      <c r="L58" s="40" t="s">
        <v>149</v>
      </c>
      <c r="M58" s="53">
        <f t="shared" si="4"/>
        <v>13800</v>
      </c>
      <c r="N58" s="53" t="s">
        <v>169</v>
      </c>
      <c r="O58" s="53" t="s">
        <v>175</v>
      </c>
      <c r="P58" s="53">
        <v>2</v>
      </c>
      <c r="Q58" s="51">
        <f t="shared" si="5"/>
        <v>460</v>
      </c>
      <c r="R58" s="40"/>
      <c r="S58" s="53" t="s">
        <v>182</v>
      </c>
      <c r="T58" s="53"/>
      <c r="U58" s="53" t="s">
        <v>182</v>
      </c>
      <c r="V58" s="53" t="s">
        <v>182</v>
      </c>
      <c r="W58" s="53"/>
      <c r="X58" s="53" t="s">
        <v>301</v>
      </c>
      <c r="Y58" s="40"/>
    </row>
    <row r="59" spans="1:25" ht="15.75" customHeight="1" x14ac:dyDescent="0.4">
      <c r="A59" s="44"/>
      <c r="B59" s="44"/>
      <c r="C59" s="44"/>
      <c r="D59" s="44"/>
      <c r="E59" s="44" t="s">
        <v>311</v>
      </c>
      <c r="F59" s="45"/>
      <c r="G59" s="45"/>
      <c r="H59" s="45">
        <f>SUM(H3:H58)</f>
        <v>512400</v>
      </c>
      <c r="I59" s="45">
        <f>SUM(I3:I58)</f>
        <v>22800</v>
      </c>
      <c r="J59" s="45"/>
      <c r="K59" s="45"/>
      <c r="L59" s="44"/>
      <c r="M59" s="44"/>
      <c r="N59" s="44"/>
      <c r="O59" s="44"/>
      <c r="P59" s="44"/>
      <c r="Q59" s="45"/>
      <c r="R59" s="44"/>
      <c r="S59" s="44"/>
      <c r="T59" s="44"/>
      <c r="U59" s="44"/>
      <c r="V59" s="44"/>
      <c r="W59" s="44"/>
      <c r="X59" s="44"/>
      <c r="Y59" s="44"/>
    </row>
    <row r="60" spans="1:25" ht="15.75" customHeight="1" x14ac:dyDescent="0.4">
      <c r="A60" s="62" t="s">
        <v>323</v>
      </c>
      <c r="B60" s="44"/>
      <c r="C60" s="44"/>
      <c r="D60" s="43"/>
      <c r="E60" s="44"/>
      <c r="F60" s="45"/>
      <c r="G60" s="45"/>
      <c r="H60" s="45"/>
      <c r="I60" s="45"/>
      <c r="J60" s="45"/>
      <c r="K60" s="45"/>
      <c r="L60" s="44"/>
      <c r="M60" s="44"/>
      <c r="N60" s="44"/>
      <c r="O60" s="44"/>
      <c r="P60" s="44"/>
      <c r="Q60" s="45"/>
      <c r="R60" s="44"/>
      <c r="S60" s="44"/>
      <c r="T60" s="44"/>
      <c r="U60" s="44"/>
      <c r="V60" s="44"/>
      <c r="W60" s="44"/>
      <c r="X60" s="44"/>
      <c r="Y60" s="44"/>
    </row>
    <row r="61" spans="1:25" s="61" customFormat="1" ht="15.75" customHeight="1" x14ac:dyDescent="0.4">
      <c r="F61" s="63"/>
      <c r="G61" s="63"/>
      <c r="H61" s="63"/>
      <c r="I61" s="63"/>
      <c r="J61" s="63"/>
      <c r="K61" s="63"/>
      <c r="L61" s="63"/>
      <c r="M61" s="63"/>
      <c r="N61" s="63"/>
      <c r="Q61" s="64"/>
    </row>
    <row r="62" spans="1:25" s="61" customFormat="1" ht="15.75" customHeight="1" x14ac:dyDescent="0.4">
      <c r="F62" s="63"/>
      <c r="G62" s="64"/>
      <c r="H62" s="64"/>
      <c r="I62" s="64"/>
      <c r="J62" s="64"/>
      <c r="K62" s="64"/>
      <c r="L62" s="64"/>
      <c r="O62" s="65"/>
      <c r="P62" s="65"/>
      <c r="Q62" s="64"/>
    </row>
    <row r="63" spans="1:25" s="61" customFormat="1" ht="15.75" customHeight="1" x14ac:dyDescent="0.4">
      <c r="F63" s="63"/>
      <c r="G63" s="64"/>
      <c r="H63" s="64"/>
      <c r="I63" s="64"/>
      <c r="J63" s="64"/>
      <c r="K63" s="64"/>
      <c r="L63" s="64"/>
      <c r="M63" s="64"/>
      <c r="N63" s="64"/>
      <c r="O63" s="65"/>
      <c r="P63" s="65"/>
      <c r="Q63" s="64"/>
    </row>
    <row r="64" spans="1:25" s="61" customFormat="1" ht="15.75" customHeight="1" x14ac:dyDescent="0.4">
      <c r="F64" s="63"/>
      <c r="G64" s="64"/>
      <c r="H64" s="64"/>
      <c r="I64" s="64"/>
      <c r="J64" s="64"/>
      <c r="K64" s="64"/>
      <c r="L64" s="64"/>
      <c r="M64" s="64"/>
      <c r="N64" s="64"/>
      <c r="O64" s="65"/>
      <c r="P64" s="65"/>
      <c r="Q64" s="64"/>
    </row>
    <row r="65" spans="6:17" s="61" customFormat="1" ht="15.75" customHeight="1" x14ac:dyDescent="0.4">
      <c r="F65" s="63"/>
      <c r="G65" s="64"/>
      <c r="H65" s="64"/>
      <c r="I65" s="64"/>
      <c r="J65" s="64"/>
      <c r="K65" s="64"/>
      <c r="L65" s="64"/>
      <c r="M65" s="64"/>
      <c r="N65" s="64"/>
      <c r="O65" s="65"/>
      <c r="P65" s="65"/>
      <c r="Q65" s="64"/>
    </row>
    <row r="66" spans="6:17" s="61" customFormat="1" ht="15.75" customHeight="1" x14ac:dyDescent="0.4">
      <c r="F66" s="63"/>
      <c r="G66" s="64"/>
      <c r="H66" s="64"/>
      <c r="I66" s="64"/>
      <c r="J66" s="64"/>
      <c r="K66" s="64"/>
      <c r="L66" s="64"/>
      <c r="M66" s="64"/>
      <c r="N66" s="64"/>
      <c r="O66" s="65"/>
      <c r="P66" s="65"/>
      <c r="Q66" s="64"/>
    </row>
    <row r="67" spans="6:17" s="61" customFormat="1" ht="15.75" customHeight="1" x14ac:dyDescent="0.4">
      <c r="F67" s="64"/>
      <c r="G67" s="64"/>
      <c r="H67" s="64"/>
      <c r="I67" s="64"/>
      <c r="J67" s="64"/>
      <c r="K67" s="64"/>
      <c r="O67" s="65"/>
      <c r="P67" s="65"/>
      <c r="Q67" s="64"/>
    </row>
    <row r="68" spans="6:17" s="61" customFormat="1" ht="15.75" customHeight="1" x14ac:dyDescent="0.4">
      <c r="F68" s="64"/>
      <c r="G68" s="64"/>
      <c r="H68" s="64"/>
      <c r="I68" s="64"/>
      <c r="J68" s="64"/>
      <c r="K68" s="64"/>
      <c r="Q68" s="64"/>
    </row>
    <row r="69" spans="6:17" s="61" customFormat="1" ht="15.75" customHeight="1" x14ac:dyDescent="0.4">
      <c r="F69" s="63"/>
      <c r="G69" s="63"/>
      <c r="H69" s="63"/>
      <c r="I69" s="63"/>
      <c r="J69" s="63"/>
      <c r="K69" s="63"/>
      <c r="L69" s="63"/>
      <c r="Q69" s="64"/>
    </row>
    <row r="70" spans="6:17" s="61" customFormat="1" ht="15.75" customHeight="1" x14ac:dyDescent="0.4">
      <c r="F70" s="63"/>
      <c r="G70" s="63"/>
      <c r="H70" s="63"/>
      <c r="I70" s="63"/>
      <c r="J70" s="63"/>
      <c r="K70" s="63"/>
      <c r="L70" s="63"/>
      <c r="M70" s="63"/>
      <c r="N70" s="64"/>
      <c r="Q70" s="64"/>
    </row>
    <row r="71" spans="6:17" s="61" customFormat="1" ht="15.75" customHeight="1" x14ac:dyDescent="0.4">
      <c r="F71" s="63"/>
      <c r="G71" s="63"/>
      <c r="H71" s="63"/>
      <c r="I71" s="63"/>
      <c r="J71" s="63"/>
      <c r="K71" s="63"/>
      <c r="L71" s="63"/>
      <c r="M71" s="63"/>
      <c r="N71" s="64"/>
      <c r="Q71" s="64"/>
    </row>
    <row r="72" spans="6:17" s="61" customFormat="1" ht="15.75" customHeight="1" x14ac:dyDescent="0.4">
      <c r="F72" s="63"/>
      <c r="G72" s="63"/>
      <c r="H72" s="63"/>
      <c r="I72" s="63"/>
      <c r="J72" s="63"/>
      <c r="K72" s="63"/>
      <c r="L72" s="63"/>
      <c r="M72" s="63"/>
      <c r="N72" s="64"/>
      <c r="Q72" s="64"/>
    </row>
    <row r="73" spans="6:17" s="61" customFormat="1" ht="15.75" customHeight="1" x14ac:dyDescent="0.4">
      <c r="F73" s="63"/>
      <c r="G73" s="63"/>
      <c r="H73" s="63"/>
      <c r="I73" s="63"/>
      <c r="J73" s="63"/>
      <c r="K73" s="63"/>
      <c r="L73" s="63"/>
      <c r="M73" s="63"/>
      <c r="N73" s="64"/>
      <c r="Q73" s="64"/>
    </row>
    <row r="74" spans="6:17" s="61" customFormat="1" ht="15.75" customHeight="1" x14ac:dyDescent="0.4">
      <c r="F74" s="63"/>
      <c r="G74" s="63"/>
      <c r="H74" s="63"/>
      <c r="I74" s="63"/>
      <c r="J74" s="63"/>
      <c r="K74" s="63"/>
      <c r="L74" s="63"/>
      <c r="M74" s="63"/>
      <c r="N74" s="64"/>
      <c r="Q74" s="64"/>
    </row>
    <row r="75" spans="6:17" s="61" customFormat="1" ht="15.75" customHeight="1" x14ac:dyDescent="0.4">
      <c r="F75" s="66"/>
      <c r="G75" s="66"/>
      <c r="H75" s="66"/>
      <c r="I75" s="66"/>
      <c r="J75" s="66"/>
      <c r="K75" s="66"/>
      <c r="L75" s="66"/>
      <c r="M75" s="66"/>
      <c r="N75" s="64"/>
      <c r="Q75" s="64"/>
    </row>
    <row r="76" spans="6:17" s="61" customFormat="1" ht="15.75" customHeight="1" x14ac:dyDescent="0.4">
      <c r="F76" s="64"/>
      <c r="G76" s="64"/>
      <c r="H76" s="64"/>
      <c r="I76" s="64"/>
      <c r="J76" s="64"/>
      <c r="K76" s="64"/>
      <c r="Q76" s="64"/>
    </row>
    <row r="77" spans="6:17" s="61" customFormat="1" ht="15.75" customHeight="1" x14ac:dyDescent="0.4">
      <c r="F77" s="67"/>
      <c r="G77" s="67"/>
      <c r="H77" s="67"/>
      <c r="I77" s="67"/>
      <c r="J77" s="67"/>
      <c r="K77" s="67"/>
      <c r="Q77" s="67"/>
    </row>
    <row r="78" spans="6:17" s="61" customFormat="1" ht="15.75" customHeight="1" x14ac:dyDescent="0.4">
      <c r="F78" s="67"/>
      <c r="G78" s="67"/>
      <c r="H78" s="67"/>
      <c r="I78" s="67"/>
      <c r="J78" s="67"/>
      <c r="K78" s="67"/>
      <c r="Q78" s="67"/>
    </row>
    <row r="79" spans="6:17" s="61" customFormat="1" ht="15.75" customHeight="1" x14ac:dyDescent="0.4">
      <c r="F79" s="67"/>
      <c r="G79" s="67"/>
      <c r="H79" s="67"/>
      <c r="I79" s="67"/>
      <c r="J79" s="67"/>
      <c r="K79" s="67"/>
      <c r="Q79" s="67"/>
    </row>
    <row r="80" spans="6:17" s="61" customFormat="1" ht="15.75" customHeight="1" x14ac:dyDescent="0.4">
      <c r="F80" s="67"/>
      <c r="G80" s="67"/>
      <c r="H80" s="67"/>
      <c r="I80" s="67"/>
      <c r="J80" s="67"/>
      <c r="K80" s="67"/>
      <c r="Q80" s="67"/>
    </row>
    <row r="81" spans="6:17" s="61" customFormat="1" ht="15.75" customHeight="1" x14ac:dyDescent="0.4">
      <c r="F81" s="67"/>
      <c r="G81" s="67"/>
      <c r="H81" s="67"/>
      <c r="I81" s="67"/>
      <c r="J81" s="67"/>
      <c r="K81" s="67"/>
      <c r="Q81" s="67"/>
    </row>
    <row r="82" spans="6:17" s="61" customFormat="1" ht="15.75" customHeight="1" x14ac:dyDescent="0.4">
      <c r="F82" s="67"/>
      <c r="G82" s="67"/>
      <c r="H82" s="67"/>
      <c r="I82" s="67"/>
      <c r="J82" s="67"/>
      <c r="K82" s="67"/>
      <c r="Q82" s="67"/>
    </row>
    <row r="83" spans="6:17" s="61" customFormat="1" ht="15.75" customHeight="1" x14ac:dyDescent="0.4">
      <c r="F83" s="67"/>
      <c r="G83" s="67"/>
      <c r="H83" s="67"/>
      <c r="I83" s="67"/>
      <c r="J83" s="67"/>
      <c r="K83" s="67"/>
      <c r="Q83" s="67"/>
    </row>
    <row r="84" spans="6:17" s="61" customFormat="1" ht="15.75" customHeight="1" x14ac:dyDescent="0.4">
      <c r="F84" s="67"/>
      <c r="G84" s="67"/>
      <c r="H84" s="67"/>
      <c r="I84" s="67"/>
      <c r="J84" s="67"/>
      <c r="K84" s="67"/>
      <c r="Q84" s="67"/>
    </row>
    <row r="85" spans="6:17" s="61" customFormat="1" ht="15.75" customHeight="1" x14ac:dyDescent="0.4">
      <c r="F85" s="67"/>
      <c r="G85" s="67"/>
      <c r="H85" s="67"/>
      <c r="I85" s="67"/>
      <c r="J85" s="67"/>
      <c r="K85" s="67"/>
      <c r="Q85" s="67"/>
    </row>
    <row r="86" spans="6:17" s="61" customFormat="1" ht="15.75" customHeight="1" x14ac:dyDescent="0.4">
      <c r="F86" s="67"/>
      <c r="G86" s="67"/>
      <c r="H86" s="67"/>
      <c r="I86" s="67"/>
      <c r="J86" s="67"/>
      <c r="K86" s="67"/>
      <c r="Q86" s="67"/>
    </row>
    <row r="87" spans="6:17" s="61" customFormat="1" ht="15.75" customHeight="1" x14ac:dyDescent="0.4">
      <c r="F87" s="67"/>
      <c r="G87" s="67"/>
      <c r="H87" s="67"/>
      <c r="I87" s="67"/>
      <c r="J87" s="67"/>
      <c r="K87" s="67"/>
      <c r="Q87" s="67"/>
    </row>
    <row r="88" spans="6:17" s="61" customFormat="1" ht="15.75" customHeight="1" x14ac:dyDescent="0.4">
      <c r="F88" s="67"/>
      <c r="G88" s="67"/>
      <c r="H88" s="67"/>
      <c r="I88" s="67"/>
      <c r="J88" s="67"/>
      <c r="K88" s="67"/>
      <c r="Q88" s="67"/>
    </row>
    <row r="89" spans="6:17" s="61" customFormat="1" ht="15.75" customHeight="1" x14ac:dyDescent="0.4">
      <c r="F89" s="67"/>
      <c r="G89" s="67"/>
      <c r="H89" s="67"/>
      <c r="I89" s="67"/>
      <c r="J89" s="67"/>
      <c r="K89" s="67"/>
      <c r="Q89" s="67"/>
    </row>
  </sheetData>
  <autoFilter ref="A2:Y60" xr:uid="{C5A91334-549F-4FF0-859E-775507A38A2F}">
    <sortState ref="A3:Y59">
      <sortCondition ref="A2:A58"/>
    </sortState>
  </autoFilter>
  <phoneticPr fontId="1"/>
  <pageMargins left="0.7" right="0.7" top="0.75" bottom="0.75" header="0.3" footer="0.3"/>
  <pageSetup paperSize="8"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BDB74-7B95-4A5D-BC7E-F210F0A33584}">
  <sheetPr>
    <pageSetUpPr fitToPage="1"/>
  </sheetPr>
  <dimension ref="A1:U76"/>
  <sheetViews>
    <sheetView tabSelected="1" zoomScale="70" zoomScaleNormal="70" workbookViewId="0">
      <pane ySplit="2" topLeftCell="A3" activePane="bottomLeft" state="frozen"/>
      <selection activeCell="B1" sqref="B1"/>
      <selection pane="bottomLeft" activeCell="F27" sqref="F27"/>
    </sheetView>
  </sheetViews>
  <sheetFormatPr defaultColWidth="17.25" defaultRowHeight="18" customHeight="1" x14ac:dyDescent="0.4"/>
  <cols>
    <col min="1" max="1" width="7.625" style="1" customWidth="1"/>
    <col min="2" max="2" width="8.125" style="1" customWidth="1"/>
    <col min="3" max="3" width="15.375" style="1" customWidth="1"/>
    <col min="4" max="4" width="19.125" style="1" customWidth="1"/>
    <col min="5" max="5" width="12.125" style="2" customWidth="1"/>
    <col min="6" max="6" width="12.125" style="13" customWidth="1"/>
    <col min="7" max="7" width="25.5" style="2" customWidth="1"/>
    <col min="8" max="19" width="15.75" style="1" customWidth="1"/>
    <col min="20" max="21" width="20.25" style="1" customWidth="1"/>
    <col min="22" max="16384" width="17.25" style="1"/>
  </cols>
  <sheetData>
    <row r="1" spans="1:21" ht="18" customHeight="1" x14ac:dyDescent="0.4">
      <c r="A1" s="39" t="s">
        <v>293</v>
      </c>
    </row>
    <row r="2" spans="1:21" ht="26.25" customHeight="1" x14ac:dyDescent="0.4">
      <c r="A2" s="9" t="s">
        <v>94</v>
      </c>
      <c r="B2" s="10" t="s">
        <v>65</v>
      </c>
      <c r="C2" s="10" t="s">
        <v>5</v>
      </c>
      <c r="D2" s="4"/>
      <c r="E2" s="11" t="s">
        <v>123</v>
      </c>
      <c r="F2" s="11" t="s">
        <v>122</v>
      </c>
      <c r="G2" s="5" t="s">
        <v>166</v>
      </c>
      <c r="H2" s="20" t="s">
        <v>126</v>
      </c>
      <c r="I2" s="20" t="s">
        <v>127</v>
      </c>
      <c r="J2" s="20" t="s">
        <v>128</v>
      </c>
      <c r="K2" s="20" t="s">
        <v>129</v>
      </c>
      <c r="L2" s="20" t="s">
        <v>130</v>
      </c>
      <c r="M2" s="20" t="s">
        <v>131</v>
      </c>
      <c r="N2" s="20" t="s">
        <v>132</v>
      </c>
      <c r="O2" s="20" t="s">
        <v>133</v>
      </c>
      <c r="P2" s="20" t="s">
        <v>134</v>
      </c>
      <c r="Q2" s="20" t="s">
        <v>135</v>
      </c>
      <c r="R2" s="20" t="s">
        <v>136</v>
      </c>
      <c r="S2" s="20" t="s">
        <v>137</v>
      </c>
      <c r="T2" s="3" t="s">
        <v>121</v>
      </c>
      <c r="U2" s="4" t="s">
        <v>125</v>
      </c>
    </row>
    <row r="3" spans="1:21" ht="18" customHeight="1" x14ac:dyDescent="0.4">
      <c r="A3" s="4">
        <v>1</v>
      </c>
      <c r="B3" s="4" t="s">
        <v>66</v>
      </c>
      <c r="C3" s="3" t="s">
        <v>138</v>
      </c>
      <c r="D3" s="6" t="s">
        <v>275</v>
      </c>
      <c r="E3" s="5">
        <v>2653</v>
      </c>
      <c r="F3" s="11"/>
      <c r="G3" s="5">
        <f>E3+F4</f>
        <v>2731</v>
      </c>
      <c r="H3" s="20">
        <v>151</v>
      </c>
      <c r="I3" s="20">
        <v>98</v>
      </c>
      <c r="J3" s="20">
        <v>115</v>
      </c>
      <c r="K3" s="20">
        <v>171</v>
      </c>
      <c r="L3" s="20">
        <v>310</v>
      </c>
      <c r="M3" s="20">
        <v>157</v>
      </c>
      <c r="N3" s="20">
        <v>177</v>
      </c>
      <c r="O3" s="20">
        <v>290</v>
      </c>
      <c r="P3" s="20">
        <v>233</v>
      </c>
      <c r="Q3" s="20">
        <v>137</v>
      </c>
      <c r="R3" s="20">
        <v>586</v>
      </c>
      <c r="S3" s="20">
        <v>228</v>
      </c>
      <c r="T3" s="3" t="s">
        <v>158</v>
      </c>
      <c r="U3" s="4"/>
    </row>
    <row r="4" spans="1:21" s="32" customFormat="1" ht="18" customHeight="1" x14ac:dyDescent="0.4">
      <c r="A4" s="15" t="s">
        <v>300</v>
      </c>
      <c r="B4" s="15" t="s">
        <v>300</v>
      </c>
      <c r="C4" s="15" t="s">
        <v>300</v>
      </c>
      <c r="D4" s="15" t="s">
        <v>300</v>
      </c>
      <c r="E4" s="15"/>
      <c r="F4" s="17">
        <v>78</v>
      </c>
      <c r="G4" s="17"/>
      <c r="H4" s="31">
        <v>12</v>
      </c>
      <c r="I4" s="31">
        <v>2</v>
      </c>
      <c r="J4" s="31">
        <v>35</v>
      </c>
      <c r="K4" s="31">
        <v>0</v>
      </c>
      <c r="L4" s="31">
        <v>1</v>
      </c>
      <c r="M4" s="31">
        <v>1</v>
      </c>
      <c r="N4" s="31">
        <v>0</v>
      </c>
      <c r="O4" s="31">
        <v>3</v>
      </c>
      <c r="P4" s="31">
        <v>21</v>
      </c>
      <c r="Q4" s="31">
        <v>0</v>
      </c>
      <c r="R4" s="31">
        <v>3</v>
      </c>
      <c r="S4" s="31">
        <v>0</v>
      </c>
      <c r="T4" s="16"/>
      <c r="U4" s="15"/>
    </row>
    <row r="5" spans="1:21" s="38" customFormat="1" ht="18" customHeight="1" x14ac:dyDescent="0.4">
      <c r="A5" s="4">
        <v>2</v>
      </c>
      <c r="B5" s="4" t="s">
        <v>67</v>
      </c>
      <c r="C5" s="3" t="s">
        <v>138</v>
      </c>
      <c r="D5" s="6" t="s">
        <v>276</v>
      </c>
      <c r="E5" s="5">
        <v>46076</v>
      </c>
      <c r="F5" s="5"/>
      <c r="G5" s="5">
        <f>E5+F6</f>
        <v>46076</v>
      </c>
      <c r="H5" s="20">
        <v>3340</v>
      </c>
      <c r="I5" s="20">
        <v>4778</v>
      </c>
      <c r="J5" s="20">
        <v>5858</v>
      </c>
      <c r="K5" s="20">
        <v>5389</v>
      </c>
      <c r="L5" s="20">
        <v>2918</v>
      </c>
      <c r="M5" s="20">
        <v>4461</v>
      </c>
      <c r="N5" s="20">
        <v>4746</v>
      </c>
      <c r="O5" s="20">
        <v>3304</v>
      </c>
      <c r="P5" s="20">
        <v>2495</v>
      </c>
      <c r="Q5" s="20">
        <v>2537</v>
      </c>
      <c r="R5" s="20">
        <v>3656</v>
      </c>
      <c r="S5" s="20">
        <v>2594</v>
      </c>
      <c r="T5" s="3" t="s">
        <v>279</v>
      </c>
      <c r="U5" s="4"/>
    </row>
    <row r="6" spans="1:21" ht="18" customHeight="1" x14ac:dyDescent="0.4">
      <c r="A6" s="4">
        <v>3</v>
      </c>
      <c r="B6" s="4" t="s">
        <v>68</v>
      </c>
      <c r="C6" s="3" t="s">
        <v>139</v>
      </c>
      <c r="D6" s="6" t="s">
        <v>18</v>
      </c>
      <c r="E6" s="5">
        <v>196127</v>
      </c>
      <c r="F6" s="5"/>
      <c r="G6" s="5">
        <f>E6+F7</f>
        <v>196127</v>
      </c>
      <c r="H6" s="20">
        <v>16804</v>
      </c>
      <c r="I6" s="20">
        <v>15410</v>
      </c>
      <c r="J6" s="20">
        <v>18017</v>
      </c>
      <c r="K6" s="20">
        <v>11836</v>
      </c>
      <c r="L6" s="20">
        <v>23332</v>
      </c>
      <c r="M6" s="20">
        <v>17969</v>
      </c>
      <c r="N6" s="20">
        <v>16475</v>
      </c>
      <c r="O6" s="20">
        <v>13055</v>
      </c>
      <c r="P6" s="20">
        <v>18285</v>
      </c>
      <c r="Q6" s="20">
        <v>13382</v>
      </c>
      <c r="R6" s="20">
        <v>16701</v>
      </c>
      <c r="S6" s="20">
        <v>14861</v>
      </c>
      <c r="T6" s="3" t="s">
        <v>159</v>
      </c>
      <c r="U6" s="4"/>
    </row>
    <row r="7" spans="1:21" ht="18" customHeight="1" x14ac:dyDescent="0.4">
      <c r="A7" s="4">
        <v>4</v>
      </c>
      <c r="B7" s="4" t="s">
        <v>69</v>
      </c>
      <c r="C7" s="3" t="s">
        <v>140</v>
      </c>
      <c r="D7" s="6" t="s">
        <v>19</v>
      </c>
      <c r="E7" s="5">
        <v>9866</v>
      </c>
      <c r="F7" s="5"/>
      <c r="G7" s="5">
        <f>E7+F8</f>
        <v>9866</v>
      </c>
      <c r="H7" s="20">
        <v>786</v>
      </c>
      <c r="I7" s="20">
        <v>1014</v>
      </c>
      <c r="J7" s="20">
        <v>1191</v>
      </c>
      <c r="K7" s="20">
        <v>610</v>
      </c>
      <c r="L7" s="20">
        <v>831</v>
      </c>
      <c r="M7" s="20">
        <v>771</v>
      </c>
      <c r="N7" s="20">
        <v>876</v>
      </c>
      <c r="O7" s="20">
        <v>620</v>
      </c>
      <c r="P7" s="20">
        <v>826</v>
      </c>
      <c r="Q7" s="20">
        <v>878</v>
      </c>
      <c r="R7" s="20">
        <v>872</v>
      </c>
      <c r="S7" s="20">
        <v>591</v>
      </c>
      <c r="T7" s="3" t="s">
        <v>160</v>
      </c>
      <c r="U7" s="4"/>
    </row>
    <row r="8" spans="1:21" ht="18" customHeight="1" x14ac:dyDescent="0.4">
      <c r="A8" s="4">
        <v>5</v>
      </c>
      <c r="B8" s="4" t="s">
        <v>70</v>
      </c>
      <c r="C8" s="3" t="s">
        <v>141</v>
      </c>
      <c r="D8" s="6" t="s">
        <v>20</v>
      </c>
      <c r="E8" s="5">
        <v>35093</v>
      </c>
      <c r="F8" s="5"/>
      <c r="G8" s="5">
        <f>E8+F9</f>
        <v>35093</v>
      </c>
      <c r="H8" s="20">
        <v>5986</v>
      </c>
      <c r="I8" s="20">
        <v>3266</v>
      </c>
      <c r="J8" s="20">
        <v>2543</v>
      </c>
      <c r="K8" s="20">
        <v>2121</v>
      </c>
      <c r="L8" s="20">
        <v>2386</v>
      </c>
      <c r="M8" s="20">
        <v>2448</v>
      </c>
      <c r="N8" s="20">
        <v>2642</v>
      </c>
      <c r="O8" s="20">
        <v>2185</v>
      </c>
      <c r="P8" s="20">
        <v>1695</v>
      </c>
      <c r="Q8" s="20">
        <v>2510</v>
      </c>
      <c r="R8" s="20">
        <v>4429</v>
      </c>
      <c r="S8" s="20">
        <v>2882</v>
      </c>
      <c r="T8" s="3" t="s">
        <v>161</v>
      </c>
      <c r="U8" s="4"/>
    </row>
    <row r="9" spans="1:21" ht="18" customHeight="1" x14ac:dyDescent="0.4">
      <c r="A9" s="4">
        <v>6</v>
      </c>
      <c r="B9" s="4" t="s">
        <v>71</v>
      </c>
      <c r="C9" s="3" t="s">
        <v>140</v>
      </c>
      <c r="D9" s="6" t="s">
        <v>21</v>
      </c>
      <c r="E9" s="5">
        <v>11878</v>
      </c>
      <c r="F9" s="5"/>
      <c r="G9" s="5">
        <f>E9+F10</f>
        <v>13551</v>
      </c>
      <c r="H9" s="20">
        <v>1080</v>
      </c>
      <c r="I9" s="20">
        <v>705</v>
      </c>
      <c r="J9" s="20">
        <v>995</v>
      </c>
      <c r="K9" s="20">
        <v>1319</v>
      </c>
      <c r="L9" s="20">
        <v>791</v>
      </c>
      <c r="M9" s="20">
        <v>813</v>
      </c>
      <c r="N9" s="20">
        <v>1211</v>
      </c>
      <c r="O9" s="20">
        <v>1122</v>
      </c>
      <c r="P9" s="20">
        <v>799</v>
      </c>
      <c r="Q9" s="20">
        <v>761</v>
      </c>
      <c r="R9" s="20">
        <v>1560</v>
      </c>
      <c r="S9" s="20">
        <v>722</v>
      </c>
      <c r="T9" s="3" t="s">
        <v>162</v>
      </c>
      <c r="U9" s="4"/>
    </row>
    <row r="10" spans="1:21" s="32" customFormat="1" ht="18" customHeight="1" x14ac:dyDescent="0.4">
      <c r="A10" s="15" t="s">
        <v>300</v>
      </c>
      <c r="B10" s="15" t="s">
        <v>300</v>
      </c>
      <c r="C10" s="15" t="s">
        <v>300</v>
      </c>
      <c r="D10" s="15" t="s">
        <v>300</v>
      </c>
      <c r="E10" s="17"/>
      <c r="F10" s="17">
        <v>1673</v>
      </c>
      <c r="G10" s="17"/>
      <c r="H10" s="31">
        <v>138</v>
      </c>
      <c r="I10" s="31">
        <v>108</v>
      </c>
      <c r="J10" s="31">
        <v>89</v>
      </c>
      <c r="K10" s="31">
        <v>122</v>
      </c>
      <c r="L10" s="31">
        <v>160</v>
      </c>
      <c r="M10" s="31">
        <v>61</v>
      </c>
      <c r="N10" s="31">
        <v>43</v>
      </c>
      <c r="O10" s="31">
        <v>83</v>
      </c>
      <c r="P10" s="31">
        <v>219</v>
      </c>
      <c r="Q10" s="31">
        <v>44</v>
      </c>
      <c r="R10" s="31">
        <v>530</v>
      </c>
      <c r="S10" s="31">
        <v>76</v>
      </c>
      <c r="T10" s="16"/>
      <c r="U10" s="15"/>
    </row>
    <row r="11" spans="1:21" ht="18" customHeight="1" x14ac:dyDescent="0.4">
      <c r="A11" s="4">
        <v>7</v>
      </c>
      <c r="B11" s="4" t="s">
        <v>72</v>
      </c>
      <c r="C11" s="3" t="s">
        <v>142</v>
      </c>
      <c r="D11" s="6" t="s">
        <v>22</v>
      </c>
      <c r="E11" s="5">
        <v>25131</v>
      </c>
      <c r="F11" s="5"/>
      <c r="G11" s="5">
        <f>E11+F12</f>
        <v>56703</v>
      </c>
      <c r="H11" s="20">
        <v>2813</v>
      </c>
      <c r="I11" s="20">
        <v>2542</v>
      </c>
      <c r="J11" s="20">
        <v>2856</v>
      </c>
      <c r="K11" s="20">
        <v>2151</v>
      </c>
      <c r="L11" s="20">
        <v>1906</v>
      </c>
      <c r="M11" s="20">
        <v>1402</v>
      </c>
      <c r="N11" s="20">
        <v>1896</v>
      </c>
      <c r="O11" s="20">
        <v>1764</v>
      </c>
      <c r="P11" s="20">
        <v>2185</v>
      </c>
      <c r="Q11" s="20">
        <v>1945</v>
      </c>
      <c r="R11" s="20">
        <v>1834</v>
      </c>
      <c r="S11" s="20">
        <v>1837</v>
      </c>
      <c r="T11" s="3" t="s">
        <v>163</v>
      </c>
      <c r="U11" s="4"/>
    </row>
    <row r="12" spans="1:21" s="32" customFormat="1" ht="18" customHeight="1" x14ac:dyDescent="0.4">
      <c r="A12" s="15" t="s">
        <v>300</v>
      </c>
      <c r="B12" s="15" t="s">
        <v>300</v>
      </c>
      <c r="C12" s="15" t="s">
        <v>300</v>
      </c>
      <c r="D12" s="15" t="s">
        <v>300</v>
      </c>
      <c r="E12" s="17"/>
      <c r="F12" s="17">
        <v>31572</v>
      </c>
      <c r="G12" s="17"/>
      <c r="H12" s="31">
        <v>3221</v>
      </c>
      <c r="I12" s="31">
        <v>1910</v>
      </c>
      <c r="J12" s="31">
        <v>2575</v>
      </c>
      <c r="K12" s="31">
        <v>2647</v>
      </c>
      <c r="L12" s="31">
        <v>2554</v>
      </c>
      <c r="M12" s="31">
        <v>2404</v>
      </c>
      <c r="N12" s="31">
        <v>3133</v>
      </c>
      <c r="O12" s="31">
        <v>2363</v>
      </c>
      <c r="P12" s="31">
        <v>3032</v>
      </c>
      <c r="Q12" s="31">
        <v>2573</v>
      </c>
      <c r="R12" s="31">
        <v>3043</v>
      </c>
      <c r="S12" s="31">
        <v>2117</v>
      </c>
      <c r="T12" s="16"/>
      <c r="U12" s="15"/>
    </row>
    <row r="13" spans="1:21" ht="18" customHeight="1" x14ac:dyDescent="0.4">
      <c r="A13" s="4">
        <v>8</v>
      </c>
      <c r="B13" s="4" t="s">
        <v>73</v>
      </c>
      <c r="C13" s="3" t="s">
        <v>143</v>
      </c>
      <c r="D13" s="6" t="s">
        <v>23</v>
      </c>
      <c r="E13" s="5">
        <v>142214</v>
      </c>
      <c r="F13" s="5"/>
      <c r="G13" s="5">
        <f>E13+F14</f>
        <v>214822</v>
      </c>
      <c r="H13" s="20">
        <v>16157</v>
      </c>
      <c r="I13" s="20">
        <v>12016</v>
      </c>
      <c r="J13" s="20">
        <v>11749</v>
      </c>
      <c r="K13" s="20">
        <v>10626</v>
      </c>
      <c r="L13" s="20">
        <v>9967</v>
      </c>
      <c r="M13" s="20">
        <v>10891</v>
      </c>
      <c r="N13" s="20">
        <v>12943</v>
      </c>
      <c r="O13" s="20">
        <v>12499</v>
      </c>
      <c r="P13" s="20">
        <v>9725</v>
      </c>
      <c r="Q13" s="20">
        <v>9268</v>
      </c>
      <c r="R13" s="20">
        <v>11726</v>
      </c>
      <c r="S13" s="20">
        <v>14647</v>
      </c>
      <c r="T13" s="3" t="s">
        <v>164</v>
      </c>
      <c r="U13" s="4"/>
    </row>
    <row r="14" spans="1:21" s="32" customFormat="1" ht="18" customHeight="1" x14ac:dyDescent="0.4">
      <c r="A14" s="15" t="s">
        <v>300</v>
      </c>
      <c r="B14" s="15" t="s">
        <v>300</v>
      </c>
      <c r="C14" s="15" t="s">
        <v>300</v>
      </c>
      <c r="D14" s="15" t="s">
        <v>300</v>
      </c>
      <c r="E14" s="17"/>
      <c r="F14" s="17">
        <v>72608</v>
      </c>
      <c r="G14" s="17"/>
      <c r="H14" s="31">
        <v>8502</v>
      </c>
      <c r="I14" s="31">
        <v>5283</v>
      </c>
      <c r="J14" s="31">
        <v>6307</v>
      </c>
      <c r="K14" s="31">
        <v>4051</v>
      </c>
      <c r="L14" s="31">
        <v>8787</v>
      </c>
      <c r="M14" s="31">
        <v>6203</v>
      </c>
      <c r="N14" s="31">
        <v>5686</v>
      </c>
      <c r="O14" s="31">
        <v>6676</v>
      </c>
      <c r="P14" s="31">
        <v>4672</v>
      </c>
      <c r="Q14" s="31">
        <v>5083</v>
      </c>
      <c r="R14" s="31">
        <v>5635</v>
      </c>
      <c r="S14" s="31">
        <v>5723</v>
      </c>
      <c r="T14" s="16"/>
      <c r="U14" s="15"/>
    </row>
    <row r="15" spans="1:21" ht="18" customHeight="1" x14ac:dyDescent="0.4">
      <c r="A15" s="4">
        <v>9</v>
      </c>
      <c r="B15" s="4" t="s">
        <v>74</v>
      </c>
      <c r="C15" s="3" t="s">
        <v>144</v>
      </c>
      <c r="D15" s="6" t="s">
        <v>24</v>
      </c>
      <c r="E15" s="5">
        <v>60217</v>
      </c>
      <c r="F15" s="5"/>
      <c r="G15" s="5">
        <f>E15+F16</f>
        <v>81257</v>
      </c>
      <c r="H15" s="20">
        <v>5047</v>
      </c>
      <c r="I15" s="20">
        <v>3143</v>
      </c>
      <c r="J15" s="20">
        <v>5307</v>
      </c>
      <c r="K15" s="20">
        <v>4104</v>
      </c>
      <c r="L15" s="20">
        <v>4408</v>
      </c>
      <c r="M15" s="20">
        <v>6921</v>
      </c>
      <c r="N15" s="20">
        <v>3778</v>
      </c>
      <c r="O15" s="20">
        <v>3438</v>
      </c>
      <c r="P15" s="20">
        <v>3452</v>
      </c>
      <c r="Q15" s="20">
        <v>5575</v>
      </c>
      <c r="R15" s="20">
        <v>10944</v>
      </c>
      <c r="S15" s="20">
        <v>4100</v>
      </c>
      <c r="T15" s="3" t="s">
        <v>163</v>
      </c>
      <c r="U15" s="4"/>
    </row>
    <row r="16" spans="1:21" s="32" customFormat="1" ht="18" customHeight="1" x14ac:dyDescent="0.4">
      <c r="A16" s="15" t="s">
        <v>300</v>
      </c>
      <c r="B16" s="15" t="s">
        <v>300</v>
      </c>
      <c r="C16" s="15" t="s">
        <v>300</v>
      </c>
      <c r="D16" s="15" t="s">
        <v>300</v>
      </c>
      <c r="E16" s="17"/>
      <c r="F16" s="17">
        <v>21040</v>
      </c>
      <c r="G16" s="17"/>
      <c r="H16" s="31">
        <v>1500</v>
      </c>
      <c r="I16" s="31">
        <v>898</v>
      </c>
      <c r="J16" s="31">
        <v>2942</v>
      </c>
      <c r="K16" s="31">
        <v>1519</v>
      </c>
      <c r="L16" s="31">
        <v>1557</v>
      </c>
      <c r="M16" s="31">
        <v>1192</v>
      </c>
      <c r="N16" s="31">
        <v>1956</v>
      </c>
      <c r="O16" s="31">
        <v>2940</v>
      </c>
      <c r="P16" s="31">
        <v>675</v>
      </c>
      <c r="Q16" s="31">
        <v>2715</v>
      </c>
      <c r="R16" s="31">
        <v>1574</v>
      </c>
      <c r="S16" s="31">
        <v>1572</v>
      </c>
      <c r="T16" s="16"/>
      <c r="U16" s="15"/>
    </row>
    <row r="17" spans="1:21" ht="18" customHeight="1" x14ac:dyDescent="0.4">
      <c r="A17" s="4">
        <v>10</v>
      </c>
      <c r="B17" s="4" t="s">
        <v>75</v>
      </c>
      <c r="C17" s="3" t="s">
        <v>143</v>
      </c>
      <c r="D17" s="6" t="s">
        <v>25</v>
      </c>
      <c r="E17" s="5">
        <v>86691</v>
      </c>
      <c r="F17" s="5"/>
      <c r="G17" s="5">
        <f>E17+F18</f>
        <v>86691</v>
      </c>
      <c r="H17" s="20">
        <v>8924</v>
      </c>
      <c r="I17" s="20">
        <v>5772</v>
      </c>
      <c r="J17" s="20">
        <v>5906</v>
      </c>
      <c r="K17" s="20">
        <v>5069</v>
      </c>
      <c r="L17" s="20">
        <v>7052</v>
      </c>
      <c r="M17" s="20">
        <v>7769</v>
      </c>
      <c r="N17" s="20">
        <v>6969</v>
      </c>
      <c r="O17" s="20">
        <v>8380</v>
      </c>
      <c r="P17" s="20">
        <v>8080</v>
      </c>
      <c r="Q17" s="20">
        <v>4951</v>
      </c>
      <c r="R17" s="20">
        <v>9140</v>
      </c>
      <c r="S17" s="20">
        <v>8679</v>
      </c>
      <c r="T17" s="3" t="s">
        <v>161</v>
      </c>
      <c r="U17" s="4"/>
    </row>
    <row r="18" spans="1:21" ht="18" customHeight="1" x14ac:dyDescent="0.4">
      <c r="A18" s="4">
        <v>11</v>
      </c>
      <c r="B18" s="4" t="s">
        <v>76</v>
      </c>
      <c r="C18" s="3" t="s">
        <v>143</v>
      </c>
      <c r="D18" s="6" t="s">
        <v>26</v>
      </c>
      <c r="E18" s="5">
        <v>413300</v>
      </c>
      <c r="F18" s="5"/>
      <c r="G18" s="5">
        <f>E18+F19</f>
        <v>413300</v>
      </c>
      <c r="H18" s="20">
        <v>52169</v>
      </c>
      <c r="I18" s="20">
        <v>30989</v>
      </c>
      <c r="J18" s="20">
        <v>36605</v>
      </c>
      <c r="K18" s="20">
        <v>30716</v>
      </c>
      <c r="L18" s="20">
        <v>36038</v>
      </c>
      <c r="M18" s="20">
        <v>34876</v>
      </c>
      <c r="N18" s="20">
        <v>42666</v>
      </c>
      <c r="O18" s="20">
        <v>26898</v>
      </c>
      <c r="P18" s="20">
        <v>42480</v>
      </c>
      <c r="Q18" s="20">
        <v>21869</v>
      </c>
      <c r="R18" s="20">
        <v>27205</v>
      </c>
      <c r="S18" s="20">
        <v>30789</v>
      </c>
      <c r="T18" s="3" t="s">
        <v>159</v>
      </c>
      <c r="U18" s="4" t="s">
        <v>265</v>
      </c>
    </row>
    <row r="19" spans="1:21" ht="18" customHeight="1" x14ac:dyDescent="0.4">
      <c r="A19" s="4">
        <v>12</v>
      </c>
      <c r="B19" s="4" t="s">
        <v>77</v>
      </c>
      <c r="C19" s="3" t="s">
        <v>143</v>
      </c>
      <c r="D19" s="6" t="s">
        <v>26</v>
      </c>
      <c r="E19" s="5">
        <v>443678</v>
      </c>
      <c r="F19" s="5"/>
      <c r="G19" s="5">
        <f>E19+F20</f>
        <v>443678</v>
      </c>
      <c r="H19" s="20">
        <v>54486</v>
      </c>
      <c r="I19" s="20">
        <v>27489</v>
      </c>
      <c r="J19" s="20">
        <v>38057</v>
      </c>
      <c r="K19" s="20">
        <v>35318</v>
      </c>
      <c r="L19" s="20">
        <v>34554</v>
      </c>
      <c r="M19" s="20">
        <v>50602</v>
      </c>
      <c r="N19" s="20">
        <v>24010</v>
      </c>
      <c r="O19" s="20">
        <v>40314</v>
      </c>
      <c r="P19" s="20">
        <v>40507</v>
      </c>
      <c r="Q19" s="20">
        <v>24890</v>
      </c>
      <c r="R19" s="20">
        <v>38015</v>
      </c>
      <c r="S19" s="20">
        <v>35436</v>
      </c>
      <c r="T19" s="3" t="s">
        <v>159</v>
      </c>
      <c r="U19" s="4"/>
    </row>
    <row r="20" spans="1:21" ht="18" customHeight="1" x14ac:dyDescent="0.4">
      <c r="A20" s="4">
        <v>13</v>
      </c>
      <c r="B20" s="4" t="s">
        <v>78</v>
      </c>
      <c r="C20" s="3" t="s">
        <v>143</v>
      </c>
      <c r="D20" s="6" t="s">
        <v>26</v>
      </c>
      <c r="E20" s="5">
        <v>379660</v>
      </c>
      <c r="F20" s="5"/>
      <c r="G20" s="5">
        <f>E20+F21</f>
        <v>379660</v>
      </c>
      <c r="H20" s="20">
        <v>50584</v>
      </c>
      <c r="I20" s="20">
        <v>30777</v>
      </c>
      <c r="J20" s="20">
        <v>29101</v>
      </c>
      <c r="K20" s="20">
        <v>25723</v>
      </c>
      <c r="L20" s="20">
        <v>29881</v>
      </c>
      <c r="M20" s="20">
        <v>28478</v>
      </c>
      <c r="N20" s="20">
        <v>22419</v>
      </c>
      <c r="O20" s="20">
        <v>36361</v>
      </c>
      <c r="P20" s="20">
        <v>43655</v>
      </c>
      <c r="Q20" s="20">
        <v>19986</v>
      </c>
      <c r="R20" s="20">
        <v>29338</v>
      </c>
      <c r="S20" s="20">
        <v>33357</v>
      </c>
      <c r="T20" s="3" t="s">
        <v>159</v>
      </c>
      <c r="U20" s="4"/>
    </row>
    <row r="21" spans="1:21" ht="18" customHeight="1" x14ac:dyDescent="0.4">
      <c r="A21" s="4">
        <v>14</v>
      </c>
      <c r="B21" s="4" t="s">
        <v>79</v>
      </c>
      <c r="C21" s="3" t="s">
        <v>139</v>
      </c>
      <c r="D21" s="6" t="s">
        <v>27</v>
      </c>
      <c r="E21" s="5">
        <v>42125</v>
      </c>
      <c r="F21" s="5"/>
      <c r="G21" s="5">
        <f>E21+F22</f>
        <v>63165</v>
      </c>
      <c r="H21" s="20">
        <v>2932</v>
      </c>
      <c r="I21" s="20">
        <v>3050</v>
      </c>
      <c r="J21" s="20">
        <v>5445</v>
      </c>
      <c r="K21" s="20">
        <v>4319</v>
      </c>
      <c r="L21" s="20">
        <v>3668</v>
      </c>
      <c r="M21" s="20">
        <v>3146</v>
      </c>
      <c r="N21" s="20">
        <v>3540</v>
      </c>
      <c r="O21" s="20">
        <v>2867</v>
      </c>
      <c r="P21" s="20">
        <v>3590</v>
      </c>
      <c r="Q21" s="20">
        <v>3435</v>
      </c>
      <c r="R21" s="20">
        <v>2918</v>
      </c>
      <c r="S21" s="20">
        <v>3215</v>
      </c>
      <c r="T21" s="3" t="s">
        <v>163</v>
      </c>
      <c r="U21" s="4"/>
    </row>
    <row r="22" spans="1:21" s="32" customFormat="1" ht="18" customHeight="1" x14ac:dyDescent="0.4">
      <c r="A22" s="15" t="s">
        <v>300</v>
      </c>
      <c r="B22" s="15" t="s">
        <v>300</v>
      </c>
      <c r="C22" s="15" t="s">
        <v>300</v>
      </c>
      <c r="D22" s="15" t="s">
        <v>300</v>
      </c>
      <c r="E22" s="17"/>
      <c r="F22" s="17">
        <v>21040</v>
      </c>
      <c r="G22" s="17"/>
      <c r="H22" s="31">
        <v>754</v>
      </c>
      <c r="I22" s="31">
        <v>1572</v>
      </c>
      <c r="J22" s="31">
        <v>3054</v>
      </c>
      <c r="K22" s="31">
        <v>1858</v>
      </c>
      <c r="L22" s="31">
        <v>1645</v>
      </c>
      <c r="M22" s="31">
        <v>1155</v>
      </c>
      <c r="N22" s="31">
        <v>1518</v>
      </c>
      <c r="O22" s="31">
        <v>3116</v>
      </c>
      <c r="P22" s="31">
        <v>990</v>
      </c>
      <c r="Q22" s="31">
        <v>2249</v>
      </c>
      <c r="R22" s="31">
        <v>940</v>
      </c>
      <c r="S22" s="31">
        <v>2189</v>
      </c>
      <c r="T22" s="15"/>
      <c r="U22" s="15"/>
    </row>
    <row r="23" spans="1:21" ht="18" customHeight="1" x14ac:dyDescent="0.4">
      <c r="A23" s="4">
        <v>15</v>
      </c>
      <c r="B23" s="4" t="s">
        <v>80</v>
      </c>
      <c r="C23" s="3" t="s">
        <v>139</v>
      </c>
      <c r="D23" s="6" t="s">
        <v>28</v>
      </c>
      <c r="E23" s="5">
        <v>88714</v>
      </c>
      <c r="F23" s="5"/>
      <c r="G23" s="5">
        <f>E23+F24</f>
        <v>88714</v>
      </c>
      <c r="H23" s="20">
        <v>7582</v>
      </c>
      <c r="I23" s="20">
        <v>6558</v>
      </c>
      <c r="J23" s="20">
        <v>5743</v>
      </c>
      <c r="K23" s="20">
        <v>9849</v>
      </c>
      <c r="L23" s="20">
        <v>7804</v>
      </c>
      <c r="M23" s="20">
        <v>7615</v>
      </c>
      <c r="N23" s="20">
        <v>7902</v>
      </c>
      <c r="O23" s="20">
        <v>7656</v>
      </c>
      <c r="P23" s="20">
        <v>7721</v>
      </c>
      <c r="Q23" s="20">
        <v>7504</v>
      </c>
      <c r="R23" s="20">
        <v>7763</v>
      </c>
      <c r="S23" s="20">
        <v>5017</v>
      </c>
      <c r="T23" s="3" t="s">
        <v>161</v>
      </c>
      <c r="U23" s="4"/>
    </row>
    <row r="24" spans="1:21" ht="18" customHeight="1" x14ac:dyDescent="0.4">
      <c r="A24" s="4">
        <v>16</v>
      </c>
      <c r="B24" s="4" t="s">
        <v>81</v>
      </c>
      <c r="C24" s="3" t="s">
        <v>139</v>
      </c>
      <c r="D24" s="6" t="s">
        <v>29</v>
      </c>
      <c r="E24" s="5">
        <v>106706</v>
      </c>
      <c r="F24" s="5"/>
      <c r="G24" s="5">
        <f>E24+F25</f>
        <v>106706</v>
      </c>
      <c r="H24" s="20">
        <v>9127</v>
      </c>
      <c r="I24" s="20">
        <v>6794</v>
      </c>
      <c r="J24" s="20">
        <v>8735</v>
      </c>
      <c r="K24" s="20">
        <v>8569</v>
      </c>
      <c r="L24" s="20">
        <v>9382</v>
      </c>
      <c r="M24" s="20">
        <v>8853</v>
      </c>
      <c r="N24" s="20">
        <v>9902</v>
      </c>
      <c r="O24" s="20">
        <v>9134</v>
      </c>
      <c r="P24" s="20">
        <v>10392</v>
      </c>
      <c r="Q24" s="20">
        <v>8046</v>
      </c>
      <c r="R24" s="20">
        <v>8736</v>
      </c>
      <c r="S24" s="20">
        <v>9036</v>
      </c>
      <c r="T24" s="3" t="s">
        <v>161</v>
      </c>
      <c r="U24" s="4"/>
    </row>
    <row r="25" spans="1:21" ht="18" customHeight="1" x14ac:dyDescent="0.4">
      <c r="A25" s="4">
        <v>17</v>
      </c>
      <c r="B25" s="4" t="s">
        <v>82</v>
      </c>
      <c r="C25" s="3" t="s">
        <v>142</v>
      </c>
      <c r="D25" s="6" t="s">
        <v>30</v>
      </c>
      <c r="E25" s="5">
        <v>112250</v>
      </c>
      <c r="F25" s="5"/>
      <c r="G25" s="5">
        <f>E25+F26</f>
        <v>112250</v>
      </c>
      <c r="H25" s="20">
        <v>11481</v>
      </c>
      <c r="I25" s="20">
        <v>12636</v>
      </c>
      <c r="J25" s="20">
        <v>8546</v>
      </c>
      <c r="K25" s="20">
        <v>10388</v>
      </c>
      <c r="L25" s="20">
        <v>6517</v>
      </c>
      <c r="M25" s="20">
        <v>7182</v>
      </c>
      <c r="N25" s="20">
        <v>11303</v>
      </c>
      <c r="O25" s="20">
        <v>7868</v>
      </c>
      <c r="P25" s="20">
        <v>8379</v>
      </c>
      <c r="Q25" s="20">
        <v>7278</v>
      </c>
      <c r="R25" s="20">
        <v>9199</v>
      </c>
      <c r="S25" s="20">
        <v>11473</v>
      </c>
      <c r="T25" s="3" t="s">
        <v>161</v>
      </c>
      <c r="U25" s="4" t="s">
        <v>265</v>
      </c>
    </row>
    <row r="26" spans="1:21" ht="18" customHeight="1" x14ac:dyDescent="0.4">
      <c r="A26" s="4">
        <v>18</v>
      </c>
      <c r="B26" s="4" t="s">
        <v>83</v>
      </c>
      <c r="C26" s="3" t="s">
        <v>145</v>
      </c>
      <c r="D26" s="6" t="s">
        <v>31</v>
      </c>
      <c r="E26" s="5">
        <v>2045</v>
      </c>
      <c r="F26" s="5"/>
      <c r="G26" s="5">
        <f>E26+F27</f>
        <v>6231</v>
      </c>
      <c r="H26" s="20">
        <v>139</v>
      </c>
      <c r="I26" s="20">
        <v>64</v>
      </c>
      <c r="J26" s="20">
        <v>48</v>
      </c>
      <c r="K26" s="20">
        <v>18</v>
      </c>
      <c r="L26" s="20">
        <v>116</v>
      </c>
      <c r="M26" s="20">
        <v>219</v>
      </c>
      <c r="N26" s="20">
        <v>265</v>
      </c>
      <c r="O26" s="20">
        <v>175</v>
      </c>
      <c r="P26" s="20">
        <v>271</v>
      </c>
      <c r="Q26" s="20">
        <v>168</v>
      </c>
      <c r="R26" s="20">
        <v>317</v>
      </c>
      <c r="S26" s="20">
        <v>245</v>
      </c>
      <c r="T26" s="3" t="s">
        <v>165</v>
      </c>
      <c r="U26" s="4"/>
    </row>
    <row r="27" spans="1:21" s="32" customFormat="1" ht="18" customHeight="1" x14ac:dyDescent="0.4">
      <c r="A27" s="15" t="s">
        <v>300</v>
      </c>
      <c r="B27" s="15" t="s">
        <v>300</v>
      </c>
      <c r="C27" s="15" t="s">
        <v>300</v>
      </c>
      <c r="D27" s="15" t="s">
        <v>300</v>
      </c>
      <c r="E27" s="17"/>
      <c r="F27" s="17">
        <v>4186</v>
      </c>
      <c r="G27" s="17"/>
      <c r="H27" s="31">
        <v>163</v>
      </c>
      <c r="I27" s="31">
        <v>41</v>
      </c>
      <c r="J27" s="31">
        <v>51</v>
      </c>
      <c r="K27" s="31">
        <v>123</v>
      </c>
      <c r="L27" s="31">
        <v>662</v>
      </c>
      <c r="M27" s="31">
        <v>1182</v>
      </c>
      <c r="N27" s="31">
        <v>440</v>
      </c>
      <c r="O27" s="31">
        <v>190</v>
      </c>
      <c r="P27" s="31">
        <v>460</v>
      </c>
      <c r="Q27" s="31">
        <v>77</v>
      </c>
      <c r="R27" s="31">
        <v>164</v>
      </c>
      <c r="S27" s="31">
        <v>633</v>
      </c>
      <c r="T27" s="16"/>
      <c r="U27" s="15"/>
    </row>
    <row r="28" spans="1:21" ht="18" customHeight="1" x14ac:dyDescent="0.4">
      <c r="A28" s="4">
        <v>19</v>
      </c>
      <c r="B28" s="4" t="s">
        <v>84</v>
      </c>
      <c r="C28" s="3" t="s">
        <v>142</v>
      </c>
      <c r="D28" s="6" t="s">
        <v>32</v>
      </c>
      <c r="E28" s="5">
        <v>17947</v>
      </c>
      <c r="F28" s="5"/>
      <c r="G28" s="5">
        <f>E28+F29</f>
        <v>26392</v>
      </c>
      <c r="H28" s="20">
        <v>2889</v>
      </c>
      <c r="I28" s="20">
        <v>2952</v>
      </c>
      <c r="J28" s="20">
        <v>1235</v>
      </c>
      <c r="K28" s="20">
        <v>2027</v>
      </c>
      <c r="L28" s="20">
        <v>1449</v>
      </c>
      <c r="M28" s="20">
        <v>954</v>
      </c>
      <c r="N28" s="20">
        <v>1129</v>
      </c>
      <c r="O28" s="20">
        <v>1251</v>
      </c>
      <c r="P28" s="20">
        <v>1297</v>
      </c>
      <c r="Q28" s="20">
        <v>1116</v>
      </c>
      <c r="R28" s="20">
        <v>870</v>
      </c>
      <c r="S28" s="20">
        <v>778</v>
      </c>
      <c r="T28" s="3" t="s">
        <v>162</v>
      </c>
      <c r="U28" s="4"/>
    </row>
    <row r="29" spans="1:21" s="32" customFormat="1" ht="18" customHeight="1" x14ac:dyDescent="0.4">
      <c r="A29" s="15" t="s">
        <v>300</v>
      </c>
      <c r="B29" s="15" t="s">
        <v>300</v>
      </c>
      <c r="C29" s="15" t="s">
        <v>300</v>
      </c>
      <c r="D29" s="15" t="s">
        <v>300</v>
      </c>
      <c r="E29" s="17"/>
      <c r="F29" s="17">
        <v>8445</v>
      </c>
      <c r="G29" s="17"/>
      <c r="H29" s="31">
        <v>637</v>
      </c>
      <c r="I29" s="31">
        <v>447</v>
      </c>
      <c r="J29" s="31">
        <v>879</v>
      </c>
      <c r="K29" s="31">
        <v>1218</v>
      </c>
      <c r="L29" s="31">
        <v>916</v>
      </c>
      <c r="M29" s="31">
        <v>727</v>
      </c>
      <c r="N29" s="31">
        <v>691</v>
      </c>
      <c r="O29" s="31">
        <v>501</v>
      </c>
      <c r="P29" s="31">
        <v>1155</v>
      </c>
      <c r="Q29" s="31">
        <v>639</v>
      </c>
      <c r="R29" s="31">
        <v>179</v>
      </c>
      <c r="S29" s="31">
        <v>456</v>
      </c>
      <c r="T29" s="16"/>
      <c r="U29" s="15"/>
    </row>
    <row r="30" spans="1:21" ht="18" customHeight="1" x14ac:dyDescent="0.4">
      <c r="A30" s="4">
        <v>20</v>
      </c>
      <c r="B30" s="4" t="s">
        <v>85</v>
      </c>
      <c r="C30" s="4" t="s">
        <v>146</v>
      </c>
      <c r="D30" s="6" t="s">
        <v>33</v>
      </c>
      <c r="E30" s="5">
        <v>24292</v>
      </c>
      <c r="F30" s="5"/>
      <c r="G30" s="5">
        <f>E30+F31</f>
        <v>29063</v>
      </c>
      <c r="H30" s="20">
        <v>2307</v>
      </c>
      <c r="I30" s="20">
        <v>1743</v>
      </c>
      <c r="J30" s="20">
        <v>1794</v>
      </c>
      <c r="K30" s="20">
        <v>1771</v>
      </c>
      <c r="L30" s="20">
        <v>1971</v>
      </c>
      <c r="M30" s="20">
        <v>2470</v>
      </c>
      <c r="N30" s="20">
        <v>1951</v>
      </c>
      <c r="O30" s="20">
        <v>2499</v>
      </c>
      <c r="P30" s="20">
        <v>2394</v>
      </c>
      <c r="Q30" s="20">
        <v>2097</v>
      </c>
      <c r="R30" s="20">
        <v>1650</v>
      </c>
      <c r="S30" s="20">
        <v>1645</v>
      </c>
      <c r="T30" s="3" t="s">
        <v>162</v>
      </c>
      <c r="U30" s="4"/>
    </row>
    <row r="31" spans="1:21" s="32" customFormat="1" ht="18" customHeight="1" x14ac:dyDescent="0.4">
      <c r="A31" s="15" t="s">
        <v>300</v>
      </c>
      <c r="B31" s="15" t="s">
        <v>300</v>
      </c>
      <c r="C31" s="15" t="s">
        <v>300</v>
      </c>
      <c r="D31" s="15" t="s">
        <v>300</v>
      </c>
      <c r="E31" s="17"/>
      <c r="F31" s="17">
        <v>4771</v>
      </c>
      <c r="G31" s="17"/>
      <c r="H31" s="31">
        <v>323</v>
      </c>
      <c r="I31" s="31">
        <v>120</v>
      </c>
      <c r="J31" s="31">
        <v>368</v>
      </c>
      <c r="K31" s="31">
        <v>375</v>
      </c>
      <c r="L31" s="31">
        <v>334</v>
      </c>
      <c r="M31" s="31">
        <v>366</v>
      </c>
      <c r="N31" s="31">
        <v>323</v>
      </c>
      <c r="O31" s="31">
        <v>510</v>
      </c>
      <c r="P31" s="31">
        <v>175</v>
      </c>
      <c r="Q31" s="31">
        <v>881</v>
      </c>
      <c r="R31" s="31">
        <v>565</v>
      </c>
      <c r="S31" s="31">
        <v>431</v>
      </c>
      <c r="T31" s="16"/>
      <c r="U31" s="15"/>
    </row>
    <row r="32" spans="1:21" ht="18" customHeight="1" x14ac:dyDescent="0.4">
      <c r="A32" s="4">
        <v>21</v>
      </c>
      <c r="B32" s="4" t="s">
        <v>86</v>
      </c>
      <c r="C32" s="3" t="s">
        <v>143</v>
      </c>
      <c r="D32" s="6" t="s">
        <v>34</v>
      </c>
      <c r="E32" s="5">
        <v>15201</v>
      </c>
      <c r="F32" s="5"/>
      <c r="G32" s="5">
        <f>E32+F33</f>
        <v>27780</v>
      </c>
      <c r="H32" s="20">
        <v>1511</v>
      </c>
      <c r="I32" s="20">
        <v>673</v>
      </c>
      <c r="J32" s="20">
        <v>1574</v>
      </c>
      <c r="K32" s="20">
        <v>1037</v>
      </c>
      <c r="L32" s="20">
        <v>979</v>
      </c>
      <c r="M32" s="20">
        <v>1370</v>
      </c>
      <c r="N32" s="20">
        <v>1402</v>
      </c>
      <c r="O32" s="20">
        <v>803</v>
      </c>
      <c r="P32" s="20">
        <v>1141</v>
      </c>
      <c r="Q32" s="20">
        <v>1406</v>
      </c>
      <c r="R32" s="20">
        <v>1037</v>
      </c>
      <c r="S32" s="20">
        <v>2268</v>
      </c>
      <c r="T32" s="3" t="s">
        <v>162</v>
      </c>
      <c r="U32" s="4"/>
    </row>
    <row r="33" spans="1:21" s="32" customFormat="1" ht="18" customHeight="1" x14ac:dyDescent="0.4">
      <c r="A33" s="15" t="s">
        <v>300</v>
      </c>
      <c r="B33" s="15" t="s">
        <v>300</v>
      </c>
      <c r="C33" s="15" t="s">
        <v>300</v>
      </c>
      <c r="D33" s="15" t="s">
        <v>300</v>
      </c>
      <c r="E33" s="17"/>
      <c r="F33" s="17">
        <v>12579</v>
      </c>
      <c r="G33" s="17"/>
      <c r="H33" s="31">
        <v>662</v>
      </c>
      <c r="I33" s="31">
        <v>392</v>
      </c>
      <c r="J33" s="31">
        <v>1264</v>
      </c>
      <c r="K33" s="31">
        <v>1358</v>
      </c>
      <c r="L33" s="31">
        <v>556</v>
      </c>
      <c r="M33" s="31">
        <v>1356</v>
      </c>
      <c r="N33" s="31">
        <v>916</v>
      </c>
      <c r="O33" s="31">
        <v>1000</v>
      </c>
      <c r="P33" s="31">
        <v>1477</v>
      </c>
      <c r="Q33" s="31">
        <v>1135</v>
      </c>
      <c r="R33" s="31">
        <v>789</v>
      </c>
      <c r="S33" s="31">
        <v>1674</v>
      </c>
      <c r="T33" s="16"/>
      <c r="U33" s="15"/>
    </row>
    <row r="34" spans="1:21" ht="18" customHeight="1" x14ac:dyDescent="0.4">
      <c r="A34" s="4">
        <v>22</v>
      </c>
      <c r="B34" s="4" t="s">
        <v>277</v>
      </c>
      <c r="C34" s="3" t="s">
        <v>139</v>
      </c>
      <c r="D34" s="6" t="s">
        <v>35</v>
      </c>
      <c r="E34" s="5">
        <v>10817</v>
      </c>
      <c r="F34" s="5"/>
      <c r="G34" s="5">
        <f>E34+F35</f>
        <v>10817</v>
      </c>
      <c r="H34" s="20">
        <v>1184</v>
      </c>
      <c r="I34" s="20">
        <v>759</v>
      </c>
      <c r="J34" s="20">
        <v>701</v>
      </c>
      <c r="K34" s="20">
        <v>755</v>
      </c>
      <c r="L34" s="20">
        <v>833</v>
      </c>
      <c r="M34" s="20">
        <v>868</v>
      </c>
      <c r="N34" s="20">
        <v>1038</v>
      </c>
      <c r="O34" s="20">
        <v>1016</v>
      </c>
      <c r="P34" s="20">
        <v>882</v>
      </c>
      <c r="Q34" s="20">
        <v>892</v>
      </c>
      <c r="R34" s="20">
        <v>860</v>
      </c>
      <c r="S34" s="20">
        <v>1029</v>
      </c>
      <c r="T34" s="3" t="s">
        <v>162</v>
      </c>
      <c r="U34" s="4"/>
    </row>
    <row r="35" spans="1:21" ht="18" customHeight="1" x14ac:dyDescent="0.4">
      <c r="A35" s="4">
        <v>23</v>
      </c>
      <c r="B35" s="4" t="s">
        <v>50</v>
      </c>
      <c r="C35" s="3" t="s">
        <v>0</v>
      </c>
      <c r="D35" s="4" t="s">
        <v>36</v>
      </c>
      <c r="E35" s="5">
        <v>313196</v>
      </c>
      <c r="F35" s="5"/>
      <c r="G35" s="5">
        <f>E35+F36</f>
        <v>318965</v>
      </c>
      <c r="H35" s="14">
        <v>22408</v>
      </c>
      <c r="I35" s="14">
        <v>30057</v>
      </c>
      <c r="J35" s="14">
        <v>30508</v>
      </c>
      <c r="K35" s="14">
        <v>15846</v>
      </c>
      <c r="L35" s="14">
        <v>28459</v>
      </c>
      <c r="M35" s="14">
        <v>28205</v>
      </c>
      <c r="N35" s="14">
        <v>26100</v>
      </c>
      <c r="O35" s="14">
        <v>29545</v>
      </c>
      <c r="P35" s="14">
        <v>26205</v>
      </c>
      <c r="Q35" s="14">
        <v>29342</v>
      </c>
      <c r="R35" s="14">
        <v>26498</v>
      </c>
      <c r="S35" s="14">
        <v>20023</v>
      </c>
      <c r="T35" s="14" t="s">
        <v>157</v>
      </c>
      <c r="U35" s="4"/>
    </row>
    <row r="36" spans="1:21" ht="18" customHeight="1" x14ac:dyDescent="0.4">
      <c r="A36" s="15" t="s">
        <v>300</v>
      </c>
      <c r="B36" s="15" t="s">
        <v>300</v>
      </c>
      <c r="C36" s="15" t="s">
        <v>300</v>
      </c>
      <c r="D36" s="15" t="s">
        <v>300</v>
      </c>
      <c r="E36" s="17"/>
      <c r="F36" s="17">
        <v>5769</v>
      </c>
      <c r="G36" s="17"/>
      <c r="H36" s="18">
        <v>1103</v>
      </c>
      <c r="I36" s="18">
        <v>1509</v>
      </c>
      <c r="J36" s="18">
        <v>321</v>
      </c>
      <c r="K36" s="18">
        <v>1</v>
      </c>
      <c r="L36" s="18">
        <v>21</v>
      </c>
      <c r="M36" s="18">
        <v>428</v>
      </c>
      <c r="N36" s="18">
        <v>481</v>
      </c>
      <c r="O36" s="18">
        <v>1014</v>
      </c>
      <c r="P36" s="18">
        <v>16</v>
      </c>
      <c r="Q36" s="18">
        <v>24</v>
      </c>
      <c r="R36" s="18">
        <v>399</v>
      </c>
      <c r="S36" s="18">
        <v>452</v>
      </c>
      <c r="T36" s="18"/>
      <c r="U36" s="15"/>
    </row>
    <row r="37" spans="1:21" ht="18" customHeight="1" x14ac:dyDescent="0.4">
      <c r="A37" s="4">
        <v>24</v>
      </c>
      <c r="B37" s="4" t="s">
        <v>51</v>
      </c>
      <c r="C37" s="3" t="s">
        <v>0</v>
      </c>
      <c r="D37" s="4" t="s">
        <v>37</v>
      </c>
      <c r="E37" s="5">
        <v>265709</v>
      </c>
      <c r="G37" s="5">
        <f>E37+F38</f>
        <v>271329</v>
      </c>
      <c r="H37" s="14">
        <v>34307</v>
      </c>
      <c r="I37" s="14">
        <v>20123</v>
      </c>
      <c r="J37" s="14">
        <v>26641</v>
      </c>
      <c r="K37" s="14">
        <v>24190</v>
      </c>
      <c r="L37" s="14">
        <v>27143</v>
      </c>
      <c r="M37" s="14">
        <v>15581</v>
      </c>
      <c r="N37" s="14">
        <v>22142</v>
      </c>
      <c r="O37" s="14">
        <v>17993</v>
      </c>
      <c r="P37" s="14">
        <v>27139</v>
      </c>
      <c r="Q37" s="14">
        <v>18223</v>
      </c>
      <c r="R37" s="14">
        <v>20387</v>
      </c>
      <c r="S37" s="14">
        <v>11840</v>
      </c>
      <c r="T37" s="14" t="s">
        <v>154</v>
      </c>
      <c r="U37" s="4"/>
    </row>
    <row r="38" spans="1:21" ht="18" customHeight="1" x14ac:dyDescent="0.4">
      <c r="A38" s="15" t="s">
        <v>300</v>
      </c>
      <c r="B38" s="15" t="s">
        <v>300</v>
      </c>
      <c r="C38" s="15" t="s">
        <v>300</v>
      </c>
      <c r="D38" s="15" t="s">
        <v>300</v>
      </c>
      <c r="E38" s="17"/>
      <c r="F38" s="17">
        <v>5620</v>
      </c>
      <c r="G38" s="17"/>
      <c r="H38" s="18">
        <v>338</v>
      </c>
      <c r="I38" s="18">
        <v>10</v>
      </c>
      <c r="J38" s="18">
        <v>91</v>
      </c>
      <c r="K38" s="18">
        <v>369</v>
      </c>
      <c r="L38" s="18">
        <v>196</v>
      </c>
      <c r="M38" s="18">
        <v>618</v>
      </c>
      <c r="N38" s="18">
        <v>468</v>
      </c>
      <c r="O38" s="18">
        <v>2924</v>
      </c>
      <c r="P38" s="18">
        <v>184</v>
      </c>
      <c r="Q38" s="18">
        <v>0</v>
      </c>
      <c r="R38" s="18">
        <v>5</v>
      </c>
      <c r="S38" s="18">
        <v>417</v>
      </c>
      <c r="T38" s="18"/>
      <c r="U38" s="15"/>
    </row>
    <row r="39" spans="1:21" ht="18" customHeight="1" x14ac:dyDescent="0.4">
      <c r="A39" s="4">
        <v>25</v>
      </c>
      <c r="B39" s="4" t="s">
        <v>52</v>
      </c>
      <c r="C39" s="3" t="s">
        <v>0</v>
      </c>
      <c r="D39" s="4" t="s">
        <v>38</v>
      </c>
      <c r="E39" s="5">
        <v>83203</v>
      </c>
      <c r="G39" s="5">
        <f>E39+F40</f>
        <v>112556</v>
      </c>
      <c r="H39" s="14">
        <v>6058</v>
      </c>
      <c r="I39" s="14">
        <v>10717</v>
      </c>
      <c r="J39" s="14">
        <v>6838</v>
      </c>
      <c r="K39" s="14">
        <v>4828</v>
      </c>
      <c r="L39" s="14">
        <v>9466</v>
      </c>
      <c r="M39" s="14">
        <v>6152</v>
      </c>
      <c r="N39" s="14">
        <v>6934</v>
      </c>
      <c r="O39" s="14">
        <v>9315</v>
      </c>
      <c r="P39" s="14">
        <v>8034</v>
      </c>
      <c r="Q39" s="14">
        <v>3985</v>
      </c>
      <c r="R39" s="14">
        <v>5724</v>
      </c>
      <c r="S39" s="14">
        <v>5152</v>
      </c>
      <c r="T39" s="14" t="s">
        <v>154</v>
      </c>
      <c r="U39" s="4"/>
    </row>
    <row r="40" spans="1:21" ht="18" customHeight="1" x14ac:dyDescent="0.4">
      <c r="A40" s="15" t="s">
        <v>300</v>
      </c>
      <c r="B40" s="15" t="s">
        <v>300</v>
      </c>
      <c r="C40" s="15" t="s">
        <v>300</v>
      </c>
      <c r="D40" s="15" t="s">
        <v>300</v>
      </c>
      <c r="E40" s="17"/>
      <c r="F40" s="17">
        <v>29353</v>
      </c>
      <c r="G40" s="17"/>
      <c r="H40" s="18">
        <v>1923</v>
      </c>
      <c r="I40" s="18">
        <v>3058</v>
      </c>
      <c r="J40" s="18">
        <v>4271</v>
      </c>
      <c r="K40" s="18">
        <v>1575</v>
      </c>
      <c r="L40" s="18">
        <v>1804</v>
      </c>
      <c r="M40" s="18">
        <v>3538</v>
      </c>
      <c r="N40" s="18">
        <v>2446</v>
      </c>
      <c r="O40" s="18">
        <v>3144</v>
      </c>
      <c r="P40" s="18">
        <v>1576</v>
      </c>
      <c r="Q40" s="18">
        <v>2365</v>
      </c>
      <c r="R40" s="18">
        <v>2191</v>
      </c>
      <c r="S40" s="18">
        <v>1462</v>
      </c>
      <c r="T40" s="18"/>
      <c r="U40" s="15"/>
    </row>
    <row r="41" spans="1:21" ht="18" customHeight="1" x14ac:dyDescent="0.4">
      <c r="A41" s="4"/>
      <c r="B41" s="4"/>
      <c r="C41" s="3" t="s">
        <v>2</v>
      </c>
      <c r="D41" s="4" t="s">
        <v>285</v>
      </c>
      <c r="E41" s="5">
        <v>32681</v>
      </c>
      <c r="F41" s="5"/>
      <c r="G41" s="5">
        <f t="shared" ref="G41" si="0">E41+F42</f>
        <v>32681</v>
      </c>
      <c r="H41" s="12">
        <v>2064</v>
      </c>
      <c r="I41" s="12">
        <v>3198</v>
      </c>
      <c r="J41" s="12">
        <v>3010</v>
      </c>
      <c r="K41" s="12">
        <v>1914</v>
      </c>
      <c r="L41" s="12">
        <v>3111</v>
      </c>
      <c r="M41" s="12">
        <v>2375</v>
      </c>
      <c r="N41" s="12">
        <v>2723</v>
      </c>
      <c r="O41" s="12">
        <v>2975</v>
      </c>
      <c r="P41" s="12">
        <v>2250</v>
      </c>
      <c r="Q41" s="12">
        <v>2853</v>
      </c>
      <c r="R41" s="12">
        <v>2810</v>
      </c>
      <c r="S41" s="12">
        <v>3398</v>
      </c>
      <c r="T41" s="12" t="s">
        <v>155</v>
      </c>
      <c r="U41" s="4" t="s">
        <v>287</v>
      </c>
    </row>
    <row r="42" spans="1:21" ht="18" customHeight="1" x14ac:dyDescent="0.4">
      <c r="A42" s="4">
        <v>26</v>
      </c>
      <c r="B42" s="4" t="s">
        <v>53</v>
      </c>
      <c r="C42" s="3" t="s">
        <v>0</v>
      </c>
      <c r="D42" s="4" t="s">
        <v>39</v>
      </c>
      <c r="E42" s="5">
        <v>10292</v>
      </c>
      <c r="G42" s="5">
        <f>E42+F43</f>
        <v>10292</v>
      </c>
      <c r="H42" s="14">
        <v>1003</v>
      </c>
      <c r="I42" s="14">
        <v>668</v>
      </c>
      <c r="J42" s="14">
        <v>930</v>
      </c>
      <c r="K42" s="14">
        <v>655</v>
      </c>
      <c r="L42" s="14">
        <v>811</v>
      </c>
      <c r="M42" s="14">
        <v>762</v>
      </c>
      <c r="N42" s="14">
        <v>858</v>
      </c>
      <c r="O42" s="14">
        <v>897</v>
      </c>
      <c r="P42" s="14">
        <v>903</v>
      </c>
      <c r="Q42" s="14">
        <v>812</v>
      </c>
      <c r="R42" s="14">
        <v>868</v>
      </c>
      <c r="S42" s="14">
        <v>1125</v>
      </c>
      <c r="T42" s="14" t="s">
        <v>155</v>
      </c>
      <c r="U42" s="4"/>
    </row>
    <row r="43" spans="1:21" ht="18" customHeight="1" x14ac:dyDescent="0.4">
      <c r="A43" s="4">
        <v>27</v>
      </c>
      <c r="B43" s="4" t="s">
        <v>54</v>
      </c>
      <c r="C43" s="3" t="s">
        <v>0</v>
      </c>
      <c r="D43" s="4" t="s">
        <v>40</v>
      </c>
      <c r="E43" s="5">
        <v>10118</v>
      </c>
      <c r="F43" s="5"/>
      <c r="G43" s="5">
        <f>E43+F44</f>
        <v>18208</v>
      </c>
      <c r="H43" s="14">
        <v>1226</v>
      </c>
      <c r="I43" s="14">
        <v>1317</v>
      </c>
      <c r="J43" s="14">
        <v>515</v>
      </c>
      <c r="K43" s="14">
        <v>509</v>
      </c>
      <c r="L43" s="14">
        <v>502</v>
      </c>
      <c r="M43" s="14">
        <v>1034</v>
      </c>
      <c r="N43" s="14">
        <v>843</v>
      </c>
      <c r="O43" s="14">
        <v>934</v>
      </c>
      <c r="P43" s="14">
        <v>1530</v>
      </c>
      <c r="Q43" s="14">
        <v>470</v>
      </c>
      <c r="R43" s="14">
        <v>561</v>
      </c>
      <c r="S43" s="14">
        <v>677</v>
      </c>
      <c r="T43" s="14" t="s">
        <v>155</v>
      </c>
      <c r="U43" s="4"/>
    </row>
    <row r="44" spans="1:21" ht="18" customHeight="1" x14ac:dyDescent="0.4">
      <c r="A44" s="15" t="s">
        <v>300</v>
      </c>
      <c r="B44" s="15" t="s">
        <v>300</v>
      </c>
      <c r="C44" s="15" t="s">
        <v>300</v>
      </c>
      <c r="D44" s="15" t="s">
        <v>300</v>
      </c>
      <c r="E44" s="17"/>
      <c r="F44" s="17">
        <v>8090</v>
      </c>
      <c r="G44" s="17"/>
      <c r="H44" s="18">
        <v>730</v>
      </c>
      <c r="I44" s="18">
        <v>689</v>
      </c>
      <c r="J44" s="18">
        <v>740</v>
      </c>
      <c r="K44" s="18">
        <v>766</v>
      </c>
      <c r="L44" s="18">
        <v>725</v>
      </c>
      <c r="M44" s="18">
        <v>1101</v>
      </c>
      <c r="N44" s="18">
        <v>674</v>
      </c>
      <c r="O44" s="18">
        <v>450</v>
      </c>
      <c r="P44" s="18">
        <v>287</v>
      </c>
      <c r="Q44" s="18">
        <v>643</v>
      </c>
      <c r="R44" s="18">
        <v>44</v>
      </c>
      <c r="S44" s="18">
        <v>1241</v>
      </c>
      <c r="T44" s="18"/>
      <c r="U44" s="15"/>
    </row>
    <row r="45" spans="1:21" ht="18" customHeight="1" x14ac:dyDescent="0.4">
      <c r="A45" s="4">
        <v>28</v>
      </c>
      <c r="B45" s="4" t="s">
        <v>55</v>
      </c>
      <c r="C45" s="3" t="s">
        <v>1</v>
      </c>
      <c r="D45" s="4" t="s">
        <v>41</v>
      </c>
      <c r="E45" s="5">
        <v>162072</v>
      </c>
      <c r="G45" s="5">
        <f>E45+F46</f>
        <v>162072</v>
      </c>
      <c r="H45" s="14">
        <v>8912</v>
      </c>
      <c r="I45" s="14">
        <v>10205</v>
      </c>
      <c r="J45" s="14">
        <v>21973</v>
      </c>
      <c r="K45" s="14">
        <v>10335</v>
      </c>
      <c r="L45" s="14">
        <v>14340</v>
      </c>
      <c r="M45" s="14">
        <v>14910</v>
      </c>
      <c r="N45" s="14">
        <v>13506</v>
      </c>
      <c r="O45" s="14">
        <v>14453</v>
      </c>
      <c r="P45" s="14">
        <v>18830</v>
      </c>
      <c r="Q45" s="14">
        <v>9496</v>
      </c>
      <c r="R45" s="14">
        <v>12114</v>
      </c>
      <c r="S45" s="14">
        <v>12998</v>
      </c>
      <c r="T45" s="14" t="s">
        <v>154</v>
      </c>
      <c r="U45" s="4"/>
    </row>
    <row r="46" spans="1:21" ht="18" customHeight="1" x14ac:dyDescent="0.4">
      <c r="A46" s="4">
        <v>29</v>
      </c>
      <c r="B46" s="4" t="s">
        <v>56</v>
      </c>
      <c r="C46" s="3" t="s">
        <v>1</v>
      </c>
      <c r="D46" s="4" t="s">
        <v>42</v>
      </c>
      <c r="E46" s="5">
        <v>68013</v>
      </c>
      <c r="F46" s="5"/>
      <c r="G46" s="5">
        <f t="shared" ref="G46:G47" si="1">E46+F47</f>
        <v>68013</v>
      </c>
      <c r="H46" s="14">
        <v>5688</v>
      </c>
      <c r="I46" s="14">
        <v>4498</v>
      </c>
      <c r="J46" s="14">
        <v>4988</v>
      </c>
      <c r="K46" s="14">
        <v>5029</v>
      </c>
      <c r="L46" s="14">
        <v>5874</v>
      </c>
      <c r="M46" s="14">
        <v>5057</v>
      </c>
      <c r="N46" s="14">
        <v>5668</v>
      </c>
      <c r="O46" s="14">
        <v>6602</v>
      </c>
      <c r="P46" s="14">
        <v>6511</v>
      </c>
      <c r="Q46" s="14">
        <v>4127</v>
      </c>
      <c r="R46" s="14">
        <v>6482</v>
      </c>
      <c r="S46" s="14">
        <v>7489</v>
      </c>
      <c r="T46" s="14" t="s">
        <v>155</v>
      </c>
      <c r="U46" s="4"/>
    </row>
    <row r="47" spans="1:21" ht="18" customHeight="1" x14ac:dyDescent="0.4">
      <c r="A47" s="4">
        <v>30</v>
      </c>
      <c r="B47" s="4" t="s">
        <v>57</v>
      </c>
      <c r="C47" s="3" t="s">
        <v>1</v>
      </c>
      <c r="D47" s="4" t="s">
        <v>43</v>
      </c>
      <c r="E47" s="5">
        <v>34676</v>
      </c>
      <c r="F47" s="5"/>
      <c r="G47" s="5">
        <f t="shared" si="1"/>
        <v>34676</v>
      </c>
      <c r="H47" s="14">
        <v>2874</v>
      </c>
      <c r="I47" s="14">
        <v>2577</v>
      </c>
      <c r="J47" s="14">
        <v>3528</v>
      </c>
      <c r="K47" s="14">
        <v>2179</v>
      </c>
      <c r="L47" s="14">
        <v>3414</v>
      </c>
      <c r="M47" s="14">
        <v>3245</v>
      </c>
      <c r="N47" s="14">
        <v>2890</v>
      </c>
      <c r="O47" s="14">
        <v>2804</v>
      </c>
      <c r="P47" s="14">
        <v>3019</v>
      </c>
      <c r="Q47" s="14">
        <v>2418</v>
      </c>
      <c r="R47" s="14">
        <v>2760</v>
      </c>
      <c r="S47" s="14">
        <v>2968</v>
      </c>
      <c r="T47" s="14" t="s">
        <v>155</v>
      </c>
      <c r="U47" s="4"/>
    </row>
    <row r="48" spans="1:21" ht="18" customHeight="1" x14ac:dyDescent="0.4">
      <c r="A48" s="4">
        <v>31</v>
      </c>
      <c r="B48" s="4" t="s">
        <v>58</v>
      </c>
      <c r="C48" s="3" t="s">
        <v>1</v>
      </c>
      <c r="D48" s="4" t="s">
        <v>44</v>
      </c>
      <c r="E48" s="5">
        <v>51323</v>
      </c>
      <c r="F48" s="5"/>
      <c r="G48" s="5">
        <f>E48+F48</f>
        <v>51323</v>
      </c>
      <c r="H48" s="14">
        <v>4459</v>
      </c>
      <c r="I48" s="14">
        <v>3895</v>
      </c>
      <c r="J48" s="14">
        <v>4770</v>
      </c>
      <c r="K48" s="14">
        <v>4198</v>
      </c>
      <c r="L48" s="14">
        <v>4449</v>
      </c>
      <c r="M48" s="14">
        <v>4981</v>
      </c>
      <c r="N48" s="14">
        <v>4277</v>
      </c>
      <c r="O48" s="14">
        <v>4365</v>
      </c>
      <c r="P48" s="14">
        <v>3196</v>
      </c>
      <c r="Q48" s="14">
        <v>4846</v>
      </c>
      <c r="R48" s="14">
        <v>4339</v>
      </c>
      <c r="S48" s="14">
        <v>3548</v>
      </c>
      <c r="T48" s="14" t="s">
        <v>155</v>
      </c>
      <c r="U48" s="4"/>
    </row>
    <row r="49" spans="1:21" ht="18" customHeight="1" x14ac:dyDescent="0.4">
      <c r="A49" s="4">
        <v>32</v>
      </c>
      <c r="B49" s="4" t="s">
        <v>59</v>
      </c>
      <c r="C49" s="3" t="s">
        <v>1</v>
      </c>
      <c r="D49" s="4" t="s">
        <v>45</v>
      </c>
      <c r="E49" s="5">
        <v>32419</v>
      </c>
      <c r="F49" s="5"/>
      <c r="G49" s="5">
        <f>E49+F49</f>
        <v>32419</v>
      </c>
      <c r="H49" s="12">
        <v>3393</v>
      </c>
      <c r="I49" s="12">
        <v>2499</v>
      </c>
      <c r="J49" s="12">
        <v>4409</v>
      </c>
      <c r="K49" s="12">
        <v>1540</v>
      </c>
      <c r="L49" s="12">
        <v>3515</v>
      </c>
      <c r="M49" s="12">
        <v>2829</v>
      </c>
      <c r="N49" s="12">
        <v>2702</v>
      </c>
      <c r="O49" s="12">
        <v>2840</v>
      </c>
      <c r="P49" s="12">
        <v>2387</v>
      </c>
      <c r="Q49" s="12">
        <v>1764</v>
      </c>
      <c r="R49" s="12">
        <v>2560</v>
      </c>
      <c r="S49" s="12">
        <v>1981</v>
      </c>
      <c r="T49" s="12" t="s">
        <v>155</v>
      </c>
      <c r="U49" s="4"/>
    </row>
    <row r="50" spans="1:21" ht="18" customHeight="1" x14ac:dyDescent="0.4">
      <c r="A50" s="4">
        <v>33</v>
      </c>
      <c r="B50" s="4" t="s">
        <v>60</v>
      </c>
      <c r="C50" s="3" t="s">
        <v>2</v>
      </c>
      <c r="D50" s="4" t="s">
        <v>22</v>
      </c>
      <c r="E50" s="5">
        <v>54567</v>
      </c>
      <c r="F50" s="5"/>
      <c r="G50" s="5">
        <f>E50+F51</f>
        <v>65024</v>
      </c>
      <c r="H50" s="12">
        <v>2954</v>
      </c>
      <c r="I50" s="12">
        <v>6956</v>
      </c>
      <c r="J50" s="12">
        <v>4921</v>
      </c>
      <c r="K50" s="12">
        <v>2802</v>
      </c>
      <c r="L50" s="12">
        <v>5376</v>
      </c>
      <c r="M50" s="12">
        <v>4501</v>
      </c>
      <c r="N50" s="12">
        <v>4547</v>
      </c>
      <c r="O50" s="12">
        <v>7834</v>
      </c>
      <c r="P50" s="12">
        <v>3833</v>
      </c>
      <c r="Q50" s="12">
        <v>1600</v>
      </c>
      <c r="R50" s="12">
        <v>6213</v>
      </c>
      <c r="S50" s="12">
        <v>3030</v>
      </c>
      <c r="T50" s="12" t="s">
        <v>155</v>
      </c>
      <c r="U50" s="4"/>
    </row>
    <row r="51" spans="1:21" ht="18" customHeight="1" x14ac:dyDescent="0.4">
      <c r="A51" s="15" t="s">
        <v>300</v>
      </c>
      <c r="B51" s="15" t="s">
        <v>300</v>
      </c>
      <c r="C51" s="15" t="s">
        <v>300</v>
      </c>
      <c r="D51" s="15" t="s">
        <v>300</v>
      </c>
      <c r="E51" s="17"/>
      <c r="F51" s="17">
        <v>10457</v>
      </c>
      <c r="G51" s="17"/>
      <c r="H51" s="19">
        <v>715</v>
      </c>
      <c r="I51" s="19">
        <v>884</v>
      </c>
      <c r="J51" s="19">
        <v>1068</v>
      </c>
      <c r="K51" s="19">
        <v>998</v>
      </c>
      <c r="L51" s="19">
        <v>1143</v>
      </c>
      <c r="M51" s="19">
        <v>963</v>
      </c>
      <c r="N51" s="19">
        <v>871</v>
      </c>
      <c r="O51" s="19">
        <v>1280</v>
      </c>
      <c r="P51" s="19">
        <v>368</v>
      </c>
      <c r="Q51" s="19">
        <v>562</v>
      </c>
      <c r="R51" s="19">
        <v>1226</v>
      </c>
      <c r="S51" s="19">
        <v>379</v>
      </c>
      <c r="T51" s="19"/>
      <c r="U51" s="15"/>
    </row>
    <row r="52" spans="1:21" ht="18" customHeight="1" x14ac:dyDescent="0.4">
      <c r="A52" s="4">
        <v>34</v>
      </c>
      <c r="B52" s="4" t="s">
        <v>284</v>
      </c>
      <c r="C52" s="3" t="s">
        <v>3</v>
      </c>
      <c r="D52" s="4" t="s">
        <v>46</v>
      </c>
      <c r="E52" s="5">
        <v>46475</v>
      </c>
      <c r="F52" s="5"/>
      <c r="G52" s="5">
        <f>E52+F52</f>
        <v>46475</v>
      </c>
      <c r="H52" s="12">
        <v>7236</v>
      </c>
      <c r="I52" s="12">
        <v>4802</v>
      </c>
      <c r="J52" s="12">
        <v>6615</v>
      </c>
      <c r="K52" s="12">
        <v>4556</v>
      </c>
      <c r="L52" s="12">
        <v>3455</v>
      </c>
      <c r="M52" s="12">
        <v>2702</v>
      </c>
      <c r="N52" s="12">
        <v>3873</v>
      </c>
      <c r="O52" s="12">
        <v>2420</v>
      </c>
      <c r="P52" s="12">
        <v>2848</v>
      </c>
      <c r="Q52" s="12">
        <v>1674</v>
      </c>
      <c r="R52" s="12">
        <v>3397</v>
      </c>
      <c r="S52" s="12">
        <v>2897</v>
      </c>
      <c r="T52" s="12" t="s">
        <v>155</v>
      </c>
      <c r="U52" s="4"/>
    </row>
    <row r="53" spans="1:21" ht="18" customHeight="1" x14ac:dyDescent="0.4">
      <c r="A53" s="4">
        <v>35</v>
      </c>
      <c r="B53" s="4" t="s">
        <v>62</v>
      </c>
      <c r="C53" s="3" t="s">
        <v>4</v>
      </c>
      <c r="D53" s="4" t="s">
        <v>47</v>
      </c>
      <c r="E53" s="5">
        <v>12049</v>
      </c>
      <c r="F53" s="5"/>
      <c r="G53" s="5">
        <f>E53+F54</f>
        <v>12049</v>
      </c>
      <c r="H53" s="12">
        <v>676</v>
      </c>
      <c r="I53" s="12">
        <v>1379</v>
      </c>
      <c r="J53" s="12">
        <v>885</v>
      </c>
      <c r="K53" s="12">
        <v>2879</v>
      </c>
      <c r="L53" s="12">
        <v>1643</v>
      </c>
      <c r="M53" s="12">
        <v>781</v>
      </c>
      <c r="N53" s="12">
        <v>1004</v>
      </c>
      <c r="O53" s="12">
        <v>1038</v>
      </c>
      <c r="P53" s="12">
        <v>780</v>
      </c>
      <c r="Q53" s="12">
        <v>390</v>
      </c>
      <c r="R53" s="12">
        <v>367</v>
      </c>
      <c r="S53" s="12">
        <v>227</v>
      </c>
      <c r="T53" s="12" t="s">
        <v>155</v>
      </c>
      <c r="U53" s="4"/>
    </row>
    <row r="54" spans="1:21" ht="18" customHeight="1" x14ac:dyDescent="0.4">
      <c r="A54" s="4">
        <v>36</v>
      </c>
      <c r="B54" s="4" t="s">
        <v>63</v>
      </c>
      <c r="C54" s="3" t="s">
        <v>4</v>
      </c>
      <c r="D54" s="4" t="s">
        <v>48</v>
      </c>
      <c r="E54" s="5">
        <v>16238</v>
      </c>
      <c r="F54" s="5"/>
      <c r="G54" s="5">
        <f>E54+F55</f>
        <v>16238</v>
      </c>
      <c r="H54" s="12">
        <v>1281</v>
      </c>
      <c r="I54" s="12">
        <v>1082</v>
      </c>
      <c r="J54" s="12">
        <v>1031</v>
      </c>
      <c r="K54" s="12">
        <v>2424</v>
      </c>
      <c r="L54" s="12">
        <v>2070</v>
      </c>
      <c r="M54" s="12">
        <v>698</v>
      </c>
      <c r="N54" s="12">
        <v>1353</v>
      </c>
      <c r="O54" s="12">
        <v>2291</v>
      </c>
      <c r="P54" s="12">
        <v>1119</v>
      </c>
      <c r="Q54" s="12">
        <v>1353</v>
      </c>
      <c r="R54" s="12">
        <v>1055</v>
      </c>
      <c r="S54" s="12">
        <v>481</v>
      </c>
      <c r="T54" s="12" t="s">
        <v>155</v>
      </c>
      <c r="U54" s="4"/>
    </row>
    <row r="55" spans="1:21" ht="18" customHeight="1" x14ac:dyDescent="0.4">
      <c r="A55" s="4">
        <v>37</v>
      </c>
      <c r="B55" s="4" t="s">
        <v>64</v>
      </c>
      <c r="C55" s="3" t="s">
        <v>4</v>
      </c>
      <c r="D55" s="4" t="s">
        <v>49</v>
      </c>
      <c r="E55" s="5">
        <v>88166</v>
      </c>
      <c r="F55" s="5"/>
      <c r="G55" s="5">
        <f>E55+F56</f>
        <v>103908</v>
      </c>
      <c r="H55" s="12">
        <v>7496</v>
      </c>
      <c r="I55" s="12">
        <v>6439</v>
      </c>
      <c r="J55" s="12">
        <v>7570</v>
      </c>
      <c r="K55" s="12">
        <v>6064</v>
      </c>
      <c r="L55" s="12">
        <v>7608</v>
      </c>
      <c r="M55" s="12">
        <v>7174</v>
      </c>
      <c r="N55" s="12">
        <v>7347</v>
      </c>
      <c r="O55" s="12">
        <v>4455</v>
      </c>
      <c r="P55" s="12">
        <v>10397</v>
      </c>
      <c r="Q55" s="12">
        <v>9569</v>
      </c>
      <c r="R55" s="12">
        <v>9242</v>
      </c>
      <c r="S55" s="12">
        <v>4805</v>
      </c>
      <c r="T55" s="12" t="s">
        <v>156</v>
      </c>
      <c r="U55" s="4"/>
    </row>
    <row r="56" spans="1:21" ht="18" customHeight="1" x14ac:dyDescent="0.4">
      <c r="A56" s="15" t="s">
        <v>300</v>
      </c>
      <c r="B56" s="15" t="s">
        <v>300</v>
      </c>
      <c r="C56" s="15" t="s">
        <v>300</v>
      </c>
      <c r="D56" s="15" t="s">
        <v>300</v>
      </c>
      <c r="E56" s="17"/>
      <c r="F56" s="17">
        <v>15742</v>
      </c>
      <c r="G56" s="17"/>
      <c r="H56" s="19">
        <v>1558</v>
      </c>
      <c r="I56" s="19">
        <v>655</v>
      </c>
      <c r="J56" s="19">
        <v>1231</v>
      </c>
      <c r="K56" s="19">
        <v>1909</v>
      </c>
      <c r="L56" s="19">
        <v>438</v>
      </c>
      <c r="M56" s="19">
        <v>1158</v>
      </c>
      <c r="N56" s="19">
        <v>1312</v>
      </c>
      <c r="O56" s="19">
        <v>1518</v>
      </c>
      <c r="P56" s="19">
        <v>1449</v>
      </c>
      <c r="Q56" s="19">
        <v>2499</v>
      </c>
      <c r="R56" s="19">
        <v>1127</v>
      </c>
      <c r="S56" s="19">
        <v>888</v>
      </c>
      <c r="T56" s="19"/>
      <c r="U56" s="15"/>
    </row>
    <row r="57" spans="1:21" ht="18" customHeight="1" x14ac:dyDescent="0.4">
      <c r="A57" s="21">
        <v>38</v>
      </c>
      <c r="B57" s="21" t="s">
        <v>87</v>
      </c>
      <c r="C57" s="22" t="s">
        <v>15</v>
      </c>
      <c r="D57" s="23" t="s">
        <v>9</v>
      </c>
      <c r="E57" s="24">
        <v>25493</v>
      </c>
      <c r="G57" s="25">
        <f>E57+F57</f>
        <v>25493</v>
      </c>
      <c r="H57" s="27">
        <v>2451</v>
      </c>
      <c r="I57" s="27">
        <v>4899</v>
      </c>
      <c r="J57" s="27">
        <v>4237</v>
      </c>
      <c r="K57" s="27">
        <v>2284</v>
      </c>
      <c r="L57" s="27">
        <v>2201</v>
      </c>
      <c r="M57" s="27">
        <v>2263</v>
      </c>
      <c r="N57" s="27">
        <v>1707</v>
      </c>
      <c r="O57" s="27">
        <v>2212</v>
      </c>
      <c r="P57" s="27">
        <v>1775</v>
      </c>
      <c r="Q57" s="27">
        <v>1663</v>
      </c>
      <c r="R57" s="27">
        <v>1789</v>
      </c>
      <c r="S57" s="27">
        <v>2087</v>
      </c>
      <c r="T57" s="27" t="s">
        <v>147</v>
      </c>
      <c r="U57" s="27"/>
    </row>
    <row r="58" spans="1:21" ht="18" customHeight="1" x14ac:dyDescent="0.4">
      <c r="A58" s="21">
        <v>39</v>
      </c>
      <c r="B58" s="27" t="s">
        <v>88</v>
      </c>
      <c r="C58" s="28" t="s">
        <v>14</v>
      </c>
      <c r="D58" s="29" t="s">
        <v>8</v>
      </c>
      <c r="E58" s="30">
        <v>154734</v>
      </c>
      <c r="F58" s="33"/>
      <c r="G58" s="26">
        <f>E58+F58</f>
        <v>154734</v>
      </c>
      <c r="H58" s="27">
        <v>13389</v>
      </c>
      <c r="I58" s="27">
        <v>12446</v>
      </c>
      <c r="J58" s="27">
        <v>13527</v>
      </c>
      <c r="K58" s="27">
        <v>12466</v>
      </c>
      <c r="L58" s="27">
        <v>11310</v>
      </c>
      <c r="M58" s="27">
        <v>13532</v>
      </c>
      <c r="N58" s="27">
        <v>15542</v>
      </c>
      <c r="O58" s="27">
        <v>12257</v>
      </c>
      <c r="P58" s="27">
        <v>14607</v>
      </c>
      <c r="Q58" s="27">
        <v>11983</v>
      </c>
      <c r="R58" s="27">
        <v>11980</v>
      </c>
      <c r="S58" s="27">
        <v>12928</v>
      </c>
      <c r="T58" s="27" t="s">
        <v>148</v>
      </c>
      <c r="U58" s="27"/>
    </row>
    <row r="59" spans="1:21" ht="18" customHeight="1" x14ac:dyDescent="0.4">
      <c r="A59" s="21">
        <v>40</v>
      </c>
      <c r="B59" s="27" t="s">
        <v>89</v>
      </c>
      <c r="C59" s="28" t="s">
        <v>13</v>
      </c>
      <c r="D59" s="29" t="s">
        <v>12</v>
      </c>
      <c r="E59" s="30">
        <v>57708</v>
      </c>
      <c r="G59" s="26">
        <f t="shared" ref="G59:G70" si="2">E59+F60</f>
        <v>57708</v>
      </c>
      <c r="H59" s="27">
        <v>4168</v>
      </c>
      <c r="I59" s="27">
        <v>2588</v>
      </c>
      <c r="J59" s="27">
        <v>3879</v>
      </c>
      <c r="K59" s="27">
        <v>3805</v>
      </c>
      <c r="L59" s="27">
        <v>2702</v>
      </c>
      <c r="M59" s="27">
        <v>1648</v>
      </c>
      <c r="N59" s="27">
        <v>10468</v>
      </c>
      <c r="O59" s="27">
        <v>3552</v>
      </c>
      <c r="P59" s="27">
        <v>14982</v>
      </c>
      <c r="Q59" s="27">
        <v>4163</v>
      </c>
      <c r="R59" s="27">
        <v>4485</v>
      </c>
      <c r="S59" s="27">
        <v>2362</v>
      </c>
      <c r="T59" s="27" t="s">
        <v>149</v>
      </c>
      <c r="U59" s="27"/>
    </row>
    <row r="60" spans="1:21" ht="33" customHeight="1" x14ac:dyDescent="0.4">
      <c r="A60" s="21">
        <v>41</v>
      </c>
      <c r="B60" s="27" t="s">
        <v>90</v>
      </c>
      <c r="C60" s="28" t="s">
        <v>16</v>
      </c>
      <c r="D60" s="29" t="s">
        <v>10</v>
      </c>
      <c r="E60" s="30">
        <v>23964</v>
      </c>
      <c r="F60" s="33"/>
      <c r="G60" s="26">
        <f t="shared" si="2"/>
        <v>23964</v>
      </c>
      <c r="H60" s="27">
        <v>1586</v>
      </c>
      <c r="I60" s="27">
        <v>1411</v>
      </c>
      <c r="J60" s="27">
        <v>1560</v>
      </c>
      <c r="K60" s="27">
        <v>1604</v>
      </c>
      <c r="L60" s="27">
        <v>1667</v>
      </c>
      <c r="M60" s="27">
        <v>1953</v>
      </c>
      <c r="N60" s="27">
        <v>1573</v>
      </c>
      <c r="O60" s="27">
        <v>2080</v>
      </c>
      <c r="P60" s="27">
        <v>2692</v>
      </c>
      <c r="Q60" s="27">
        <v>2673</v>
      </c>
      <c r="R60" s="27">
        <v>2673</v>
      </c>
      <c r="S60" s="27">
        <v>1697</v>
      </c>
      <c r="T60" s="27" t="s">
        <v>147</v>
      </c>
      <c r="U60" s="27"/>
    </row>
    <row r="61" spans="1:21" ht="18" customHeight="1" x14ac:dyDescent="0.4">
      <c r="A61" s="21">
        <v>42</v>
      </c>
      <c r="B61" s="27" t="s">
        <v>91</v>
      </c>
      <c r="C61" s="28" t="s">
        <v>13</v>
      </c>
      <c r="D61" s="29" t="s">
        <v>7</v>
      </c>
      <c r="E61" s="30">
        <v>77226</v>
      </c>
      <c r="F61" s="33"/>
      <c r="G61" s="26">
        <f t="shared" si="2"/>
        <v>77226</v>
      </c>
      <c r="H61" s="27">
        <v>12319</v>
      </c>
      <c r="I61" s="27">
        <v>6535</v>
      </c>
      <c r="J61" s="27">
        <v>5336</v>
      </c>
      <c r="K61" s="27">
        <v>4746</v>
      </c>
      <c r="L61" s="27">
        <v>3273</v>
      </c>
      <c r="M61" s="27">
        <v>5630</v>
      </c>
      <c r="N61" s="27">
        <v>4012</v>
      </c>
      <c r="O61" s="27">
        <v>8108</v>
      </c>
      <c r="P61" s="27">
        <v>4693</v>
      </c>
      <c r="Q61" s="27">
        <v>7698</v>
      </c>
      <c r="R61" s="27">
        <v>5031</v>
      </c>
      <c r="S61" s="27">
        <v>3389</v>
      </c>
      <c r="T61" s="27" t="s">
        <v>149</v>
      </c>
      <c r="U61" s="27"/>
    </row>
    <row r="62" spans="1:21" ht="18" customHeight="1" x14ac:dyDescent="0.4">
      <c r="A62" s="21">
        <v>43</v>
      </c>
      <c r="B62" s="27" t="s">
        <v>92</v>
      </c>
      <c r="C62" s="28" t="s">
        <v>13</v>
      </c>
      <c r="D62" s="29" t="s">
        <v>6</v>
      </c>
      <c r="E62" s="30">
        <v>199063</v>
      </c>
      <c r="F62" s="33"/>
      <c r="G62" s="26">
        <f t="shared" si="2"/>
        <v>199063</v>
      </c>
      <c r="H62" s="27">
        <v>27081</v>
      </c>
      <c r="I62" s="27">
        <v>15363</v>
      </c>
      <c r="J62" s="27">
        <v>23834</v>
      </c>
      <c r="K62" s="27">
        <v>19095</v>
      </c>
      <c r="L62" s="27">
        <v>10523</v>
      </c>
      <c r="M62" s="27">
        <v>16110</v>
      </c>
      <c r="N62" s="27">
        <v>15866</v>
      </c>
      <c r="O62" s="27">
        <v>17815</v>
      </c>
      <c r="P62" s="27">
        <v>17247</v>
      </c>
      <c r="Q62" s="27">
        <v>12736</v>
      </c>
      <c r="R62" s="27">
        <v>12430</v>
      </c>
      <c r="S62" s="27">
        <v>19134</v>
      </c>
      <c r="T62" s="27" t="s">
        <v>148</v>
      </c>
      <c r="U62" s="27" t="s">
        <v>265</v>
      </c>
    </row>
    <row r="63" spans="1:21" ht="18" customHeight="1" x14ac:dyDescent="0.4">
      <c r="A63" s="21">
        <v>44</v>
      </c>
      <c r="B63" s="27" t="s">
        <v>93</v>
      </c>
      <c r="C63" s="28" t="s">
        <v>14</v>
      </c>
      <c r="D63" s="29" t="s">
        <v>11</v>
      </c>
      <c r="E63" s="30">
        <v>20243</v>
      </c>
      <c r="F63" s="33"/>
      <c r="G63" s="26">
        <f>E63+F64</f>
        <v>20243</v>
      </c>
      <c r="H63" s="27">
        <v>3323</v>
      </c>
      <c r="I63" s="27">
        <v>1421</v>
      </c>
      <c r="J63" s="27">
        <v>1832</v>
      </c>
      <c r="K63" s="27">
        <v>1545</v>
      </c>
      <c r="L63" s="27">
        <v>1473</v>
      </c>
      <c r="M63" s="27">
        <v>1791</v>
      </c>
      <c r="N63" s="27">
        <v>1723</v>
      </c>
      <c r="O63" s="27">
        <v>1818</v>
      </c>
      <c r="P63" s="27">
        <v>1812</v>
      </c>
      <c r="Q63" s="27">
        <v>1559</v>
      </c>
      <c r="R63" s="27">
        <v>1813</v>
      </c>
      <c r="S63" s="27">
        <v>1947</v>
      </c>
      <c r="T63" s="27" t="s">
        <v>147</v>
      </c>
      <c r="U63" s="27"/>
    </row>
    <row r="64" spans="1:21" ht="18" customHeight="1" x14ac:dyDescent="0.4">
      <c r="A64" s="21">
        <v>45</v>
      </c>
      <c r="B64" s="4" t="s">
        <v>104</v>
      </c>
      <c r="C64" s="3" t="s">
        <v>100</v>
      </c>
      <c r="D64" s="3" t="s">
        <v>99</v>
      </c>
      <c r="E64" s="5">
        <v>13888</v>
      </c>
      <c r="F64" s="33"/>
      <c r="G64" s="5">
        <f t="shared" si="2"/>
        <v>13888</v>
      </c>
      <c r="H64" s="4">
        <v>952</v>
      </c>
      <c r="I64" s="4">
        <v>1187</v>
      </c>
      <c r="J64" s="4">
        <v>940</v>
      </c>
      <c r="K64" s="4">
        <v>1372</v>
      </c>
      <c r="L64" s="4">
        <v>1766</v>
      </c>
      <c r="M64" s="4">
        <v>1241</v>
      </c>
      <c r="N64" s="4">
        <v>1108</v>
      </c>
      <c r="O64" s="4">
        <v>795</v>
      </c>
      <c r="P64" s="4">
        <v>953</v>
      </c>
      <c r="Q64" s="4">
        <v>1097</v>
      </c>
      <c r="R64" s="4">
        <v>1123</v>
      </c>
      <c r="S64" s="4">
        <v>1354</v>
      </c>
      <c r="T64" s="4" t="s">
        <v>149</v>
      </c>
      <c r="U64" s="4"/>
    </row>
    <row r="65" spans="1:21" ht="18" customHeight="1" x14ac:dyDescent="0.4">
      <c r="A65" s="21">
        <v>46</v>
      </c>
      <c r="B65" s="4" t="s">
        <v>105</v>
      </c>
      <c r="C65" s="3" t="s">
        <v>102</v>
      </c>
      <c r="D65" s="7" t="s">
        <v>96</v>
      </c>
      <c r="E65" s="5">
        <v>76268</v>
      </c>
      <c r="F65" s="5"/>
      <c r="G65" s="5">
        <f t="shared" si="2"/>
        <v>76268</v>
      </c>
      <c r="H65" s="4">
        <v>5130</v>
      </c>
      <c r="I65" s="4">
        <v>6774</v>
      </c>
      <c r="J65" s="4">
        <v>6037</v>
      </c>
      <c r="K65" s="4">
        <v>7465</v>
      </c>
      <c r="L65" s="4">
        <v>6021</v>
      </c>
      <c r="M65" s="4">
        <v>6555</v>
      </c>
      <c r="N65" s="4">
        <v>6724</v>
      </c>
      <c r="O65" s="4">
        <v>5632</v>
      </c>
      <c r="P65" s="4">
        <v>5949</v>
      </c>
      <c r="Q65" s="4">
        <v>7067</v>
      </c>
      <c r="R65" s="4">
        <v>5851</v>
      </c>
      <c r="S65" s="4">
        <v>7063</v>
      </c>
      <c r="T65" s="4" t="s">
        <v>149</v>
      </c>
      <c r="U65" s="4"/>
    </row>
    <row r="66" spans="1:21" ht="18" customHeight="1" x14ac:dyDescent="0.4">
      <c r="A66" s="21">
        <v>47</v>
      </c>
      <c r="B66" s="4" t="s">
        <v>106</v>
      </c>
      <c r="C66" s="3" t="s">
        <v>102</v>
      </c>
      <c r="D66" s="7" t="s">
        <v>118</v>
      </c>
      <c r="E66" s="5">
        <v>128201</v>
      </c>
      <c r="F66" s="8"/>
      <c r="G66" s="5">
        <f t="shared" si="2"/>
        <v>128201</v>
      </c>
      <c r="H66" s="4">
        <v>11423</v>
      </c>
      <c r="I66" s="4">
        <v>12106</v>
      </c>
      <c r="J66" s="4">
        <v>10479</v>
      </c>
      <c r="K66" s="4">
        <v>11119</v>
      </c>
      <c r="L66" s="4">
        <v>11186</v>
      </c>
      <c r="M66" s="4">
        <v>11940</v>
      </c>
      <c r="N66" s="4">
        <v>9075</v>
      </c>
      <c r="O66" s="4">
        <v>10832</v>
      </c>
      <c r="P66" s="4">
        <v>10221</v>
      </c>
      <c r="Q66" s="4">
        <v>11610</v>
      </c>
      <c r="R66" s="4">
        <v>7679</v>
      </c>
      <c r="S66" s="4">
        <v>10531</v>
      </c>
      <c r="T66" s="4" t="s">
        <v>150</v>
      </c>
      <c r="U66" s="4"/>
    </row>
    <row r="67" spans="1:21" ht="18" customHeight="1" x14ac:dyDescent="0.4">
      <c r="A67" s="21">
        <v>48</v>
      </c>
      <c r="B67" s="4" t="s">
        <v>107</v>
      </c>
      <c r="C67" s="3" t="s">
        <v>102</v>
      </c>
      <c r="D67" s="7" t="s">
        <v>95</v>
      </c>
      <c r="E67" s="5">
        <v>123233</v>
      </c>
      <c r="F67" s="5"/>
      <c r="G67" s="5">
        <f t="shared" si="2"/>
        <v>123233</v>
      </c>
      <c r="H67" s="4">
        <v>10464</v>
      </c>
      <c r="I67" s="4">
        <v>9854</v>
      </c>
      <c r="J67" s="4">
        <v>9380</v>
      </c>
      <c r="K67" s="4">
        <v>11776</v>
      </c>
      <c r="L67" s="4">
        <v>10252</v>
      </c>
      <c r="M67" s="4">
        <v>9743</v>
      </c>
      <c r="N67" s="4">
        <v>11449</v>
      </c>
      <c r="O67" s="4">
        <v>10755</v>
      </c>
      <c r="P67" s="4">
        <v>9599</v>
      </c>
      <c r="Q67" s="4">
        <v>11105</v>
      </c>
      <c r="R67" s="4">
        <v>8158</v>
      </c>
      <c r="S67" s="4">
        <v>10698</v>
      </c>
      <c r="T67" s="4" t="s">
        <v>151</v>
      </c>
      <c r="U67" s="4"/>
    </row>
    <row r="68" spans="1:21" ht="18" customHeight="1" x14ac:dyDescent="0.4">
      <c r="A68" s="21">
        <v>49</v>
      </c>
      <c r="B68" s="4" t="s">
        <v>108</v>
      </c>
      <c r="C68" s="3" t="s">
        <v>102</v>
      </c>
      <c r="D68" s="7" t="s">
        <v>22</v>
      </c>
      <c r="E68" s="5">
        <v>34207</v>
      </c>
      <c r="F68" s="5"/>
      <c r="G68" s="5">
        <f t="shared" si="2"/>
        <v>34207</v>
      </c>
      <c r="H68" s="4">
        <v>2492</v>
      </c>
      <c r="I68" s="4">
        <v>3147</v>
      </c>
      <c r="J68" s="4">
        <v>2675</v>
      </c>
      <c r="K68" s="4">
        <v>2643</v>
      </c>
      <c r="L68" s="4">
        <v>3130</v>
      </c>
      <c r="M68" s="4">
        <v>2799</v>
      </c>
      <c r="N68" s="4">
        <v>3441</v>
      </c>
      <c r="O68" s="4">
        <v>3729</v>
      </c>
      <c r="P68" s="4">
        <v>3584</v>
      </c>
      <c r="Q68" s="4">
        <v>2245</v>
      </c>
      <c r="R68" s="4">
        <v>2133</v>
      </c>
      <c r="S68" s="4">
        <v>2189</v>
      </c>
      <c r="T68" s="4" t="s">
        <v>151</v>
      </c>
      <c r="U68" s="4"/>
    </row>
    <row r="69" spans="1:21" ht="18" customHeight="1" x14ac:dyDescent="0.4">
      <c r="A69" s="21">
        <v>50</v>
      </c>
      <c r="B69" s="4" t="s">
        <v>109</v>
      </c>
      <c r="C69" s="3" t="s">
        <v>103</v>
      </c>
      <c r="D69" s="7" t="s">
        <v>119</v>
      </c>
      <c r="E69" s="5">
        <v>397594</v>
      </c>
      <c r="F69" s="5"/>
      <c r="G69" s="5">
        <f t="shared" si="2"/>
        <v>397594</v>
      </c>
      <c r="H69" s="4">
        <v>53758</v>
      </c>
      <c r="I69" s="4">
        <v>43812</v>
      </c>
      <c r="J69" s="4">
        <v>39248</v>
      </c>
      <c r="K69" s="4">
        <v>30316</v>
      </c>
      <c r="L69" s="4">
        <v>26070</v>
      </c>
      <c r="M69" s="4">
        <v>25268</v>
      </c>
      <c r="N69" s="4">
        <v>28774</v>
      </c>
      <c r="O69" s="4">
        <v>25750</v>
      </c>
      <c r="P69" s="4">
        <v>27270</v>
      </c>
      <c r="Q69" s="4">
        <v>32625</v>
      </c>
      <c r="R69" s="4">
        <v>28984</v>
      </c>
      <c r="S69" s="4">
        <v>35719</v>
      </c>
      <c r="T69" s="4" t="s">
        <v>152</v>
      </c>
      <c r="U69" s="4"/>
    </row>
    <row r="70" spans="1:21" ht="18" customHeight="1" x14ac:dyDescent="0.4">
      <c r="A70" s="21">
        <v>51</v>
      </c>
      <c r="B70" s="4" t="s">
        <v>110</v>
      </c>
      <c r="C70" s="3" t="s">
        <v>103</v>
      </c>
      <c r="D70" s="7" t="s">
        <v>120</v>
      </c>
      <c r="E70" s="5">
        <v>194338</v>
      </c>
      <c r="F70" s="5"/>
      <c r="G70" s="5">
        <f t="shared" si="2"/>
        <v>215023</v>
      </c>
      <c r="H70" s="4">
        <v>20801</v>
      </c>
      <c r="I70" s="4">
        <v>17364</v>
      </c>
      <c r="J70" s="4">
        <v>16807</v>
      </c>
      <c r="K70" s="4">
        <v>15133</v>
      </c>
      <c r="L70" s="4">
        <v>12555</v>
      </c>
      <c r="M70" s="4">
        <v>15132</v>
      </c>
      <c r="N70" s="4">
        <v>15859</v>
      </c>
      <c r="O70" s="4">
        <v>17368</v>
      </c>
      <c r="P70" s="4">
        <v>13018</v>
      </c>
      <c r="Q70" s="4">
        <v>13764</v>
      </c>
      <c r="R70" s="4">
        <v>16266</v>
      </c>
      <c r="S70" s="4">
        <v>20271</v>
      </c>
      <c r="T70" s="4" t="s">
        <v>153</v>
      </c>
      <c r="U70" s="4"/>
    </row>
    <row r="71" spans="1:21" ht="18" customHeight="1" x14ac:dyDescent="0.4">
      <c r="A71" s="15" t="s">
        <v>300</v>
      </c>
      <c r="B71" s="15" t="s">
        <v>300</v>
      </c>
      <c r="C71" s="15" t="s">
        <v>300</v>
      </c>
      <c r="D71" s="15" t="s">
        <v>300</v>
      </c>
      <c r="E71" s="17"/>
      <c r="F71" s="17">
        <v>20685</v>
      </c>
      <c r="G71" s="17"/>
      <c r="H71" s="15">
        <v>1399</v>
      </c>
      <c r="I71" s="15">
        <v>4274</v>
      </c>
      <c r="J71" s="15">
        <v>906</v>
      </c>
      <c r="K71" s="15">
        <v>831</v>
      </c>
      <c r="L71" s="15">
        <v>1829</v>
      </c>
      <c r="M71" s="15">
        <v>2543</v>
      </c>
      <c r="N71" s="15">
        <v>1019</v>
      </c>
      <c r="O71" s="15">
        <v>1316</v>
      </c>
      <c r="P71" s="15">
        <v>1670</v>
      </c>
      <c r="Q71" s="15">
        <v>1274</v>
      </c>
      <c r="R71" s="15">
        <v>1506</v>
      </c>
      <c r="S71" s="15">
        <v>2118</v>
      </c>
      <c r="T71" s="15"/>
      <c r="U71" s="15"/>
    </row>
    <row r="72" spans="1:21" ht="18" customHeight="1" x14ac:dyDescent="0.4">
      <c r="A72" s="4">
        <v>52</v>
      </c>
      <c r="B72" s="4" t="s">
        <v>111</v>
      </c>
      <c r="C72" s="3" t="s">
        <v>103</v>
      </c>
      <c r="D72" s="7" t="s">
        <v>17</v>
      </c>
      <c r="E72" s="5">
        <v>200678</v>
      </c>
      <c r="F72" s="5"/>
      <c r="G72" s="5">
        <f t="shared" ref="G72:G74" si="3">E72+F73</f>
        <v>200678</v>
      </c>
      <c r="H72" s="4">
        <v>12787</v>
      </c>
      <c r="I72" s="4">
        <v>18985</v>
      </c>
      <c r="J72" s="4">
        <v>20801</v>
      </c>
      <c r="K72" s="4">
        <v>18737</v>
      </c>
      <c r="L72" s="4">
        <v>15860</v>
      </c>
      <c r="M72" s="4">
        <v>13919</v>
      </c>
      <c r="N72" s="4">
        <v>21064</v>
      </c>
      <c r="O72" s="4">
        <v>12482</v>
      </c>
      <c r="P72" s="4">
        <v>15045</v>
      </c>
      <c r="Q72" s="4">
        <v>17933</v>
      </c>
      <c r="R72" s="4">
        <v>11043</v>
      </c>
      <c r="S72" s="4">
        <v>22022</v>
      </c>
      <c r="T72" s="4" t="s">
        <v>150</v>
      </c>
      <c r="U72" s="4"/>
    </row>
    <row r="73" spans="1:21" ht="18" customHeight="1" x14ac:dyDescent="0.4">
      <c r="A73" s="4">
        <v>53</v>
      </c>
      <c r="B73" s="4" t="s">
        <v>112</v>
      </c>
      <c r="C73" s="3" t="s">
        <v>101</v>
      </c>
      <c r="D73" s="3" t="s">
        <v>97</v>
      </c>
      <c r="E73" s="5">
        <v>218199</v>
      </c>
      <c r="F73" s="5"/>
      <c r="G73" s="5">
        <f t="shared" si="3"/>
        <v>218199</v>
      </c>
      <c r="H73" s="4">
        <v>19020</v>
      </c>
      <c r="I73" s="4">
        <v>19202</v>
      </c>
      <c r="J73" s="4">
        <v>16064</v>
      </c>
      <c r="K73" s="4">
        <v>17830</v>
      </c>
      <c r="L73" s="4">
        <v>17354</v>
      </c>
      <c r="M73" s="4">
        <v>18277</v>
      </c>
      <c r="N73" s="4">
        <v>20842</v>
      </c>
      <c r="O73" s="4">
        <v>15520</v>
      </c>
      <c r="P73" s="4">
        <v>18272</v>
      </c>
      <c r="Q73" s="4">
        <v>20167</v>
      </c>
      <c r="R73" s="4">
        <v>16369</v>
      </c>
      <c r="S73" s="4">
        <v>19282</v>
      </c>
      <c r="T73" s="4" t="s">
        <v>150</v>
      </c>
      <c r="U73" s="4"/>
    </row>
    <row r="74" spans="1:21" ht="18" customHeight="1" x14ac:dyDescent="0.4">
      <c r="A74" s="4">
        <v>54</v>
      </c>
      <c r="B74" s="4" t="s">
        <v>113</v>
      </c>
      <c r="C74" s="3" t="s">
        <v>101</v>
      </c>
      <c r="D74" s="3" t="s">
        <v>98</v>
      </c>
      <c r="E74" s="5">
        <v>26370</v>
      </c>
      <c r="F74" s="5"/>
      <c r="G74" s="5">
        <f t="shared" si="3"/>
        <v>26370</v>
      </c>
      <c r="H74" s="4">
        <v>1616</v>
      </c>
      <c r="I74" s="4">
        <v>2136</v>
      </c>
      <c r="J74" s="4">
        <v>2452</v>
      </c>
      <c r="K74" s="4">
        <v>3099</v>
      </c>
      <c r="L74" s="4">
        <v>2162</v>
      </c>
      <c r="M74" s="4">
        <v>2108</v>
      </c>
      <c r="N74" s="4">
        <v>2601</v>
      </c>
      <c r="O74" s="4">
        <v>2254</v>
      </c>
      <c r="P74" s="4">
        <v>1949</v>
      </c>
      <c r="Q74" s="4">
        <v>3008</v>
      </c>
      <c r="R74" s="4">
        <v>1580</v>
      </c>
      <c r="S74" s="4">
        <v>1405</v>
      </c>
      <c r="T74" s="4" t="s">
        <v>149</v>
      </c>
      <c r="U74" s="4"/>
    </row>
    <row r="75" spans="1:21" ht="18" customHeight="1" x14ac:dyDescent="0.4">
      <c r="A75" s="4">
        <v>55</v>
      </c>
      <c r="B75" s="4" t="s">
        <v>116</v>
      </c>
      <c r="C75" s="4" t="s">
        <v>124</v>
      </c>
      <c r="D75" s="4" t="s">
        <v>114</v>
      </c>
      <c r="E75" s="5">
        <v>456705</v>
      </c>
      <c r="F75" s="5"/>
      <c r="G75" s="5">
        <f>E75+F75</f>
        <v>456705</v>
      </c>
      <c r="H75" s="4">
        <v>39067</v>
      </c>
      <c r="I75" s="4">
        <v>45279</v>
      </c>
      <c r="J75" s="4">
        <v>38373</v>
      </c>
      <c r="K75" s="4">
        <v>42208</v>
      </c>
      <c r="L75" s="4">
        <v>29430</v>
      </c>
      <c r="M75" s="4">
        <v>40882</v>
      </c>
      <c r="N75" s="4">
        <v>50282</v>
      </c>
      <c r="O75" s="4">
        <v>34732</v>
      </c>
      <c r="P75" s="4">
        <v>29846</v>
      </c>
      <c r="Q75" s="4">
        <v>28810</v>
      </c>
      <c r="R75" s="4">
        <v>26080</v>
      </c>
      <c r="S75" s="4">
        <v>51716</v>
      </c>
      <c r="T75" s="4" t="s">
        <v>152</v>
      </c>
      <c r="U75" s="4"/>
    </row>
    <row r="76" spans="1:21" ht="18" customHeight="1" x14ac:dyDescent="0.4">
      <c r="A76" s="4">
        <v>56</v>
      </c>
      <c r="B76" s="4" t="s">
        <v>117</v>
      </c>
      <c r="C76" s="4" t="s">
        <v>124</v>
      </c>
      <c r="D76" s="4" t="s">
        <v>115</v>
      </c>
      <c r="E76" s="5">
        <v>165324</v>
      </c>
      <c r="F76" s="5"/>
      <c r="G76" s="5">
        <f>E76+F76</f>
        <v>165324</v>
      </c>
      <c r="H76" s="4">
        <v>13263</v>
      </c>
      <c r="I76" s="4">
        <v>17485</v>
      </c>
      <c r="J76" s="4">
        <v>16120</v>
      </c>
      <c r="K76" s="4">
        <v>12336</v>
      </c>
      <c r="L76" s="4">
        <v>14308</v>
      </c>
      <c r="M76" s="4">
        <v>14428</v>
      </c>
      <c r="N76" s="4">
        <v>15485</v>
      </c>
      <c r="O76" s="4">
        <v>11981</v>
      </c>
      <c r="P76" s="4">
        <v>11271</v>
      </c>
      <c r="Q76" s="4">
        <v>12210</v>
      </c>
      <c r="R76" s="4">
        <v>10645</v>
      </c>
      <c r="S76" s="4">
        <v>15792</v>
      </c>
      <c r="T76" s="4" t="s">
        <v>149</v>
      </c>
      <c r="U76" s="4"/>
    </row>
  </sheetData>
  <autoFilter ref="A2:G2" xr:uid="{31FD2B60-02FA-45B1-AC68-1032D833D2C9}">
    <sortState ref="A3:G89">
      <sortCondition ref="A2"/>
    </sortState>
  </autoFilter>
  <phoneticPr fontId="1"/>
  <pageMargins left="0.7" right="0.7" top="0.75" bottom="0.75" header="0.3" footer="0.3"/>
  <pageSetup paperSize="8"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機種別仕様一覧表</vt:lpstr>
      <vt:lpstr>複合機設置場所等</vt:lpstr>
      <vt:lpstr>令和３年度実績 </vt:lpstr>
      <vt:lpstr>機種別仕様一覧表!Print_Area</vt:lpstr>
      <vt:lpstr>複合機設置場所等!Print_Area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上田雅史</dc:creator>
  <cp:lastModifiedBy>上田雅史</cp:lastModifiedBy>
  <cp:lastPrinted>2022-09-21T01:10:10Z</cp:lastPrinted>
  <dcterms:created xsi:type="dcterms:W3CDTF">2022-06-14T15:18:33Z</dcterms:created>
  <dcterms:modified xsi:type="dcterms:W3CDTF">2022-09-26T08:48:49Z</dcterms:modified>
</cp:coreProperties>
</file>